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Main Payscales 2022" sheetId="1" r:id="rId1"/>
    <sheet name="Copy of Main Payscales 2021" sheetId="2" state="hidden" r:id="rId2"/>
    <sheet name="Apprentice Rates 2022" sheetId="3" r:id="rId3"/>
    <sheet name="Centrally Employed Teachers 202" sheetId="4" r:id="rId4"/>
    <sheet name="TUPE PAY GRADES 2022" sheetId="5" state="hidden" r:id="rId5"/>
    <sheet name="2019 assimilation" sheetId="6" state="hidden" r:id="rId6"/>
  </sheets>
  <calcPr calcId="162913"/>
</workbook>
</file>

<file path=xl/calcChain.xml><?xml version="1.0" encoding="utf-8"?>
<calcChain xmlns="http://schemas.openxmlformats.org/spreadsheetml/2006/main">
  <c r="L98" i="6" l="1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98" i="1"/>
  <c r="G98" i="1" s="1"/>
  <c r="F97" i="1"/>
  <c r="G97" i="1" s="1"/>
  <c r="F96" i="1"/>
  <c r="G96" i="1" s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B25" i="5"/>
  <c r="B17" i="5"/>
  <c r="B22" i="5"/>
  <c r="B12" i="5"/>
  <c r="B9" i="5"/>
  <c r="B14" i="5"/>
  <c r="B24" i="5"/>
  <c r="B6" i="5"/>
  <c r="B23" i="5"/>
  <c r="B27" i="5"/>
  <c r="B19" i="5"/>
  <c r="B11" i="5"/>
  <c r="B16" i="5"/>
  <c r="B29" i="5"/>
  <c r="B8" i="5"/>
  <c r="B21" i="5"/>
  <c r="B26" i="5"/>
  <c r="B18" i="5"/>
  <c r="B10" i="5"/>
  <c r="B15" i="5"/>
  <c r="B28" i="5"/>
  <c r="B7" i="5"/>
  <c r="B20" i="5"/>
  <c r="B13" i="5"/>
</calcChain>
</file>

<file path=xl/sharedStrings.xml><?xml version="1.0" encoding="utf-8"?>
<sst xmlns="http://schemas.openxmlformats.org/spreadsheetml/2006/main" count="773" uniqueCount="377">
  <si>
    <t>Achieving for Children 
Kingston and Richmond Pay Scales 
1 April 2022</t>
  </si>
  <si>
    <t>TUPE RBK Pay &amp;</t>
  </si>
  <si>
    <t>TUPE Richmond</t>
  </si>
  <si>
    <t>GLPC</t>
  </si>
  <si>
    <t>AfC Main Pay</t>
  </si>
  <si>
    <t>Hourly rates are indicative and for information purposes - salaries should be used in formal communication.</t>
  </si>
  <si>
    <t>Rewards</t>
  </si>
  <si>
    <t>Grade</t>
  </si>
  <si>
    <t>New Pay Spine</t>
  </si>
  <si>
    <t>Consolidated</t>
  </si>
  <si>
    <t>Hourly Rate</t>
  </si>
  <si>
    <t>Salary 01/04/22</t>
  </si>
  <si>
    <t>HR/365x7/36</t>
  </si>
  <si>
    <t>A/B</t>
  </si>
  <si>
    <t>Sc 1A/B</t>
  </si>
  <si>
    <t>1</t>
  </si>
  <si>
    <t>2</t>
  </si>
  <si>
    <t xml:space="preserve">Practitioner/ </t>
  </si>
  <si>
    <t>Sc 1C/2</t>
  </si>
  <si>
    <t>3</t>
  </si>
  <si>
    <t>Support</t>
  </si>
  <si>
    <t>C</t>
  </si>
  <si>
    <t>4</t>
  </si>
  <si>
    <t>Sc 3</t>
  </si>
  <si>
    <t>5</t>
  </si>
  <si>
    <t>D</t>
  </si>
  <si>
    <t>6</t>
  </si>
  <si>
    <t>7</t>
  </si>
  <si>
    <t>Sc 4</t>
  </si>
  <si>
    <t>8</t>
  </si>
  <si>
    <t>9</t>
  </si>
  <si>
    <t>10</t>
  </si>
  <si>
    <t>11</t>
  </si>
  <si>
    <t>E</t>
  </si>
  <si>
    <t>12</t>
  </si>
  <si>
    <t>Sc 5</t>
  </si>
  <si>
    <t>13</t>
  </si>
  <si>
    <t>14</t>
  </si>
  <si>
    <t>15</t>
  </si>
  <si>
    <t>16</t>
  </si>
  <si>
    <t>17</t>
  </si>
  <si>
    <t>18</t>
  </si>
  <si>
    <t>F</t>
  </si>
  <si>
    <t>Sc 6</t>
  </si>
  <si>
    <t>19</t>
  </si>
  <si>
    <t>20</t>
  </si>
  <si>
    <t>21</t>
  </si>
  <si>
    <t>22</t>
  </si>
  <si>
    <t>23</t>
  </si>
  <si>
    <t>SO1</t>
  </si>
  <si>
    <t>24</t>
  </si>
  <si>
    <t>25</t>
  </si>
  <si>
    <t>G</t>
  </si>
  <si>
    <t>26</t>
  </si>
  <si>
    <t>SO2</t>
  </si>
  <si>
    <t>PO1</t>
  </si>
  <si>
    <t>27</t>
  </si>
  <si>
    <t>28</t>
  </si>
  <si>
    <t>29</t>
  </si>
  <si>
    <t>30</t>
  </si>
  <si>
    <t>H</t>
  </si>
  <si>
    <t xml:space="preserve">PO2 </t>
  </si>
  <si>
    <t>31</t>
  </si>
  <si>
    <t>PO3</t>
  </si>
  <si>
    <t>32</t>
  </si>
  <si>
    <t>33</t>
  </si>
  <si>
    <t xml:space="preserve">Leader/ </t>
  </si>
  <si>
    <t>34</t>
  </si>
  <si>
    <t>Practitioner/</t>
  </si>
  <si>
    <t>35</t>
  </si>
  <si>
    <t>I</t>
  </si>
  <si>
    <t>PO4</t>
  </si>
  <si>
    <t>36</t>
  </si>
  <si>
    <t>37</t>
  </si>
  <si>
    <t>38</t>
  </si>
  <si>
    <t>PO5</t>
  </si>
  <si>
    <t>39</t>
  </si>
  <si>
    <t>40</t>
  </si>
  <si>
    <t>J</t>
  </si>
  <si>
    <t>41</t>
  </si>
  <si>
    <t>PO6</t>
  </si>
  <si>
    <t>42</t>
  </si>
  <si>
    <t>43</t>
  </si>
  <si>
    <t>44</t>
  </si>
  <si>
    <t>PO7</t>
  </si>
  <si>
    <t>45</t>
  </si>
  <si>
    <t>Manager 1</t>
  </si>
  <si>
    <t>46</t>
  </si>
  <si>
    <t>K</t>
  </si>
  <si>
    <t>47</t>
  </si>
  <si>
    <t>PO8</t>
  </si>
  <si>
    <t>48</t>
  </si>
  <si>
    <t>49</t>
  </si>
  <si>
    <t>Manager 2</t>
  </si>
  <si>
    <t>50</t>
  </si>
  <si>
    <t>51</t>
  </si>
  <si>
    <t>Leadership 1</t>
  </si>
  <si>
    <t>L</t>
  </si>
  <si>
    <t>PO9</t>
  </si>
  <si>
    <t>52</t>
  </si>
  <si>
    <t>53</t>
  </si>
  <si>
    <t xml:space="preserve">RMG1 </t>
  </si>
  <si>
    <t>54</t>
  </si>
  <si>
    <t>55</t>
  </si>
  <si>
    <t>Leadership 2</t>
  </si>
  <si>
    <t>56</t>
  </si>
  <si>
    <t>57</t>
  </si>
  <si>
    <t>M</t>
  </si>
  <si>
    <t>RMG2</t>
  </si>
  <si>
    <t>58</t>
  </si>
  <si>
    <t>Leadership 3</t>
  </si>
  <si>
    <t>59</t>
  </si>
  <si>
    <t>AD1</t>
  </si>
  <si>
    <t>60</t>
  </si>
  <si>
    <t>61</t>
  </si>
  <si>
    <t>Leadership 4</t>
  </si>
  <si>
    <t xml:space="preserve">RMG3 </t>
  </si>
  <si>
    <t>62</t>
  </si>
  <si>
    <t>63</t>
  </si>
  <si>
    <t>64</t>
  </si>
  <si>
    <t>65</t>
  </si>
  <si>
    <t>AD2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</si>
  <si>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</si>
  <si>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</si>
  <si>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</si>
  <si>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</si>
  <si>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</si>
  <si>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</si>
  <si>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</si>
  <si>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</si>
  <si>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</si>
  <si>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</si>
  <si>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</si>
  <si>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CO77</t>
  </si>
  <si>
    <t>CO78</t>
  </si>
  <si>
    <t>Chief Officer</t>
  </si>
  <si>
    <t>CO79</t>
  </si>
  <si>
    <t>Director</t>
  </si>
  <si>
    <t>CO80</t>
  </si>
  <si>
    <t>CO81</t>
  </si>
  <si>
    <t>CO82</t>
  </si>
  <si>
    <t>CO83</t>
  </si>
  <si>
    <t>CO84</t>
  </si>
  <si>
    <t>CO85</t>
  </si>
  <si>
    <t>CO86</t>
  </si>
  <si>
    <t>CO87</t>
  </si>
  <si>
    <t>CEFO</t>
  </si>
  <si>
    <t>CO88</t>
  </si>
  <si>
    <t>CO89</t>
  </si>
  <si>
    <t>CO90</t>
  </si>
  <si>
    <t>CO91</t>
  </si>
  <si>
    <t>CO92</t>
  </si>
  <si>
    <t>CO93</t>
  </si>
  <si>
    <t>CO94</t>
  </si>
  <si>
    <t>Achieving for Children 
Kingston and Richmond Pay Scales 
April 2021</t>
  </si>
  <si>
    <t>365/7x36</t>
  </si>
  <si>
    <t>21228</t>
  </si>
  <si>
    <t>21,399</t>
  </si>
  <si>
    <t>21,783</t>
  </si>
  <si>
    <t>22,179</t>
  </si>
  <si>
    <t>22,575</t>
  </si>
  <si>
    <t>22,983</t>
  </si>
  <si>
    <t>23,400</t>
  </si>
  <si>
    <t>23,817</t>
  </si>
  <si>
    <t>24,243</t>
  </si>
  <si>
    <t>24,684</t>
  </si>
  <si>
    <t>25,128</t>
  </si>
  <si>
    <t>25,578</t>
  </si>
  <si>
    <t>26,040</t>
  </si>
  <si>
    <t>26,508</t>
  </si>
  <si>
    <t>26,985</t>
  </si>
  <si>
    <t>27,471</t>
  </si>
  <si>
    <t>27,966</t>
  </si>
  <si>
    <t>28,470</t>
  </si>
  <si>
    <t>28,983</t>
  </si>
  <si>
    <t>29,502</t>
  </si>
  <si>
    <t>30,036</t>
  </si>
  <si>
    <t>30,576</t>
  </si>
  <si>
    <t>31,122</t>
  </si>
  <si>
    <t>31,590</t>
  </si>
  <si>
    <t>32,112</t>
  </si>
  <si>
    <t>32,988</t>
  </si>
  <si>
    <t>33,909</t>
  </si>
  <si>
    <t>34,809</t>
  </si>
  <si>
    <t>35,496</t>
  </si>
  <si>
    <t>36,378</t>
  </si>
  <si>
    <t>37,353</t>
  </si>
  <si>
    <t>38,385</t>
  </si>
  <si>
    <t>39,564</t>
  </si>
  <si>
    <t>40,566</t>
  </si>
  <si>
    <t>41,586</t>
  </si>
  <si>
    <t>42,585</t>
  </si>
  <si>
    <t>43,605</t>
  </si>
  <si>
    <t>44,628</t>
  </si>
  <si>
    <t>45,576</t>
  </si>
  <si>
    <t>46,638</t>
  </si>
  <si>
    <t>47,661</t>
  </si>
  <si>
    <t>48,681</t>
  </si>
  <si>
    <t>49,674</t>
  </si>
  <si>
    <t>50,700</t>
  </si>
  <si>
    <t>51,717</t>
  </si>
  <si>
    <t>52,746</t>
  </si>
  <si>
    <t>53,793</t>
  </si>
  <si>
    <t>54,873</t>
  </si>
  <si>
    <t>55,980</t>
  </si>
  <si>
    <t>57,084</t>
  </si>
  <si>
    <t>58,173</t>
  </si>
  <si>
    <t>59,262</t>
  </si>
  <si>
    <t>60,366</t>
  </si>
  <si>
    <t>61,455</t>
  </si>
  <si>
    <t>62,547</t>
  </si>
  <si>
    <t>63,651</t>
  </si>
  <si>
    <t>64,749</t>
  </si>
  <si>
    <t>65,838</t>
  </si>
  <si>
    <t>66,936</t>
  </si>
  <si>
    <t>68,343</t>
  </si>
  <si>
    <t>69,768</t>
  </si>
  <si>
    <t>71,229</t>
  </si>
  <si>
    <t>72,726</t>
  </si>
  <si>
    <t>74,247</t>
  </si>
  <si>
    <t>75,738</t>
  </si>
  <si>
    <t>75,858</t>
  </si>
  <si>
    <t>78,303</t>
  </si>
  <si>
    <t>80,742</t>
  </si>
  <si>
    <t>83,193</t>
  </si>
  <si>
    <t>85,644</t>
  </si>
  <si>
    <t>88,086</t>
  </si>
  <si>
    <t>90,528</t>
  </si>
  <si>
    <t>92,985</t>
  </si>
  <si>
    <t>95,424</t>
  </si>
  <si>
    <t>97,875</t>
  </si>
  <si>
    <t>100,323</t>
  </si>
  <si>
    <t>102,507</t>
  </si>
  <si>
    <t>104,955</t>
  </si>
  <si>
    <t>107,400</t>
  </si>
  <si>
    <t>109,836</t>
  </si>
  <si>
    <t>112,802</t>
  </si>
  <si>
    <t>113,493</t>
  </si>
  <si>
    <t>116,400</t>
  </si>
  <si>
    <t>119,301</t>
  </si>
  <si>
    <t>131,610</t>
  </si>
  <si>
    <t>135,200</t>
  </si>
  <si>
    <t>138,786</t>
  </si>
  <si>
    <t>142,380</t>
  </si>
  <si>
    <t>145,965</t>
  </si>
  <si>
    <t>149,430</t>
  </si>
  <si>
    <t>152,898</t>
  </si>
  <si>
    <t>156,987</t>
  </si>
  <si>
    <t>160,704</t>
  </si>
  <si>
    <t>164,520</t>
  </si>
  <si>
    <t>New AfC Apprentice Pay Scales – From April 1 2022</t>
  </si>
  <si>
    <t xml:space="preserve">*Based on 36 hr working week     **6 month pay rise for 1st year apprentices subject to satisfactory completion of probation. </t>
  </si>
  <si>
    <t>Apprentices are entitled to the Apprentice Rate if they’re either:</t>
  </si>
  <si>
    <r>
      <rPr>
        <sz val="12"/>
        <color rgb="FF0B0C0C"/>
        <rFont val="&quot;Noto Sans Symbols&quot;, Arial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>Aged under 19</t>
    </r>
  </si>
  <si>
    <r>
      <rPr>
        <sz val="12"/>
        <color rgb="FF0B0C0C"/>
        <rFont val="&quot;Noto Sans Symbols&quot;, Arial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 xml:space="preserve">Aged 19 or over and in the </t>
    </r>
    <r>
      <rPr>
        <b/>
        <sz val="12"/>
        <color rgb="FF0B0C0C"/>
        <rFont val="Calibri"/>
      </rPr>
      <t>first year</t>
    </r>
    <r>
      <rPr>
        <sz val="12"/>
        <color rgb="FF0B0C0C"/>
        <rFont val="Calibri"/>
      </rPr>
      <t xml:space="preserve"> of their apprenticeship</t>
    </r>
  </si>
  <si>
    <t xml:space="preserve">Example: An apprentice aged 22 in the first year of their apprenticeship is entitled to a minimum hourly rate of £4.30 p/hr </t>
  </si>
  <si>
    <t>Apprentices are entitled to the minimum wage for their age if they both:</t>
  </si>
  <si>
    <r>
      <rPr>
        <sz val="12"/>
        <color rgb="FF0B0C0C"/>
        <rFont val="&quot;Noto Sans Symbols&quot;, Arial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 xml:space="preserve">Are aged 19 or over </t>
    </r>
  </si>
  <si>
    <r>
      <rPr>
        <sz val="12"/>
        <color rgb="FF0B0C0C"/>
        <rFont val="&quot;Noto Sans Symbols&quot;, Arial"/>
      </rPr>
      <t>●</t>
    </r>
    <r>
      <rPr>
        <sz val="7"/>
        <color rgb="FF0B0C0C"/>
        <rFont val="Times New Roman"/>
      </rPr>
      <t xml:space="preserve">       </t>
    </r>
    <r>
      <rPr>
        <sz val="12"/>
        <color rgb="FF0B0C0C"/>
        <rFont val="Calibri"/>
      </rPr>
      <t xml:space="preserve">Have </t>
    </r>
    <r>
      <rPr>
        <b/>
        <sz val="12"/>
        <color rgb="FF0B0C0C"/>
        <rFont val="Calibri"/>
      </rPr>
      <t>completed the first year</t>
    </r>
    <r>
      <rPr>
        <sz val="12"/>
        <color rgb="FF0B0C0C"/>
        <rFont val="Calibri"/>
      </rPr>
      <t xml:space="preserve"> of an apprenticeship</t>
    </r>
  </si>
  <si>
    <t>Example: An apprentice aged 22 who has completed the first year of their apprenticeship is entitled to a minimum hourly rate of £8.36 p/hr</t>
  </si>
  <si>
    <t>Apprentices aged 23 or over who have completed the first year of an apprenticeship are entitled to a minimum hourly rate of £8.91 p/hr</t>
  </si>
  <si>
    <t>Workers aged under 23, or apprentices are legally entitled to at least the National Minimum Wage.</t>
  </si>
  <si>
    <t>From 1 April 2021 the National Living Wage will apply to workers aged 23 and over.</t>
  </si>
  <si>
    <t>Date</t>
  </si>
  <si>
    <t>23 &amp; Over</t>
  </si>
  <si>
    <t>21 to 22</t>
  </si>
  <si>
    <t>18 to 20</t>
  </si>
  <si>
    <t>Under 18</t>
  </si>
  <si>
    <t xml:space="preserve">Apprentice </t>
  </si>
  <si>
    <t>From 1st April 2021</t>
  </si>
  <si>
    <t xml:space="preserve">1 SEPT 2022 </t>
  </si>
  <si>
    <t>NHS TUPE</t>
  </si>
  <si>
    <t>SOULBURY TUPE</t>
  </si>
  <si>
    <t>Grade Name</t>
  </si>
  <si>
    <t>PAY AWARD 01.04.22</t>
  </si>
  <si>
    <t>HCAS 01.04.2022</t>
  </si>
  <si>
    <t>NHS_B1</t>
  </si>
  <si>
    <t>20,270</t>
  </si>
  <si>
    <t>Outer London: (Kingston and Richmond TUPE) 15% of basis salary</t>
  </si>
  <si>
    <t>NHS_B2 (&lt;2yrs)</t>
  </si>
  <si>
    <t>Min: £4108</t>
  </si>
  <si>
    <t>NHS_B2 (+2yrs)</t>
  </si>
  <si>
    <t>Max: £5177</t>
  </si>
  <si>
    <t>NHS_B3 (&lt;2yrs)</t>
  </si>
  <si>
    <t>NHS_B3 (+2yrs)</t>
  </si>
  <si>
    <t>Fringe: (Windsor and Maidenhead) 5% of basis salary</t>
  </si>
  <si>
    <t>NHS_B4 (&lt;3yrs)</t>
  </si>
  <si>
    <t>Min: £1136</t>
  </si>
  <si>
    <t>NHS_B4 (+3yrs)</t>
  </si>
  <si>
    <t>Max: £1915</t>
  </si>
  <si>
    <t>NHS_B5 (&lt;2yrs)</t>
  </si>
  <si>
    <t>NHS_B5 (2-4yrs)</t>
  </si>
  <si>
    <t>NHS_B5 (+4yrs)</t>
  </si>
  <si>
    <t>NHS_B6 (&lt;2yrs)</t>
  </si>
  <si>
    <t>NHS_B6 (2-4yrs)</t>
  </si>
  <si>
    <t>NHS_B6 (+4yrs)</t>
  </si>
  <si>
    <t>NHS_B7 (&lt;2yrs)</t>
  </si>
  <si>
    <t>NHS_B7 (2-4yrs)</t>
  </si>
  <si>
    <t>NHS_B7 (+4yrs)</t>
  </si>
  <si>
    <t>NHS_B8a (&lt;5yrs)</t>
  </si>
  <si>
    <t>NHS_B8a (+5yrs)</t>
  </si>
  <si>
    <t>NHS_B8b (&lt;5yrs)</t>
  </si>
  <si>
    <t>NHS_B8b (+5yrs)</t>
  </si>
  <si>
    <t>NHS_B8c (&lt;5yrs)</t>
  </si>
  <si>
    <t>NHS_B8c (+5yrs)</t>
  </si>
  <si>
    <t>NHS_B8d (&lt;5yrs)</t>
  </si>
  <si>
    <t>NHS_B8d (+5yrs)</t>
  </si>
  <si>
    <t>NHS_B9 (&lt;5yrs)</t>
  </si>
  <si>
    <t>NHS_B9 (+5yrs)</t>
  </si>
  <si>
    <t>Achieving for Children</t>
  </si>
  <si>
    <t>Business Support</t>
  </si>
  <si>
    <t>Youth</t>
  </si>
  <si>
    <t>Social Work</t>
  </si>
  <si>
    <t>Education Psychology</t>
  </si>
  <si>
    <t>Education  Improvement</t>
  </si>
  <si>
    <t>Health</t>
  </si>
  <si>
    <t>Leadership</t>
  </si>
  <si>
    <t>Family Support</t>
  </si>
  <si>
    <t>AfC Grade start point</t>
  </si>
  <si>
    <t>AfC grade end point</t>
  </si>
  <si>
    <t>New grade start point on assimilation</t>
  </si>
  <si>
    <t>New grade end point on assimilation</t>
  </si>
  <si>
    <t>Number of points in grade</t>
  </si>
  <si>
    <t>RBK Pay &amp;</t>
  </si>
  <si>
    <t>Richmond</t>
  </si>
  <si>
    <t>2018 SCP</t>
  </si>
  <si>
    <t xml:space="preserve">New 
</t>
  </si>
  <si>
    <t xml:space="preserve">Full </t>
  </si>
  <si>
    <t>Job Title</t>
  </si>
  <si>
    <t>Assimilation SCP</t>
  </si>
  <si>
    <t xml:space="preserve">Consolidated </t>
  </si>
  <si>
    <t>Salary 01/04/18</t>
  </si>
  <si>
    <t>Salary 1/4/2019</t>
  </si>
  <si>
    <t>Salary 01/04/19</t>
  </si>
  <si>
    <t>Evaluation Score</t>
  </si>
  <si>
    <t>A</t>
  </si>
  <si>
    <t>Sc 1A</t>
  </si>
  <si>
    <t>Bt point</t>
  </si>
  <si>
    <t>Btm pt</t>
  </si>
  <si>
    <t>B</t>
  </si>
  <si>
    <t>Sc 1B</t>
  </si>
  <si>
    <t>Sc 1C</t>
  </si>
  <si>
    <t>Sc 2</t>
  </si>
  <si>
    <t>Bt Point</t>
  </si>
  <si>
    <t>¶</t>
  </si>
  <si>
    <t>Btm point</t>
  </si>
  <si>
    <t>Top pt</t>
  </si>
  <si>
    <t>Bt pt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</si>
  <si>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</si>
  <si>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</si>
  <si>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</si>
  <si>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</si>
  <si>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</si>
  <si>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</si>
  <si>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</si>
  <si>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</si>
  <si>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</si>
  <si>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</si>
  <si>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</si>
  <si>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</si>
  <si>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</si>
  <si>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</si>
  <si>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</si>
  <si>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Old SCPs</t>
  </si>
  <si>
    <t>New start</t>
  </si>
  <si>
    <t>New end</t>
  </si>
  <si>
    <t>No of pts</t>
  </si>
  <si>
    <t>92</t>
  </si>
  <si>
    <t>NJC 56 to 62</t>
  </si>
  <si>
    <t>93</t>
  </si>
  <si>
    <t>NJC 63 to 69</t>
  </si>
  <si>
    <t>94</t>
  </si>
  <si>
    <t>Associate Director</t>
  </si>
  <si>
    <t>NJC 70 to 76</t>
  </si>
  <si>
    <t>NJC 82 to 88</t>
  </si>
  <si>
    <t>Deputy Chief Executive</t>
  </si>
  <si>
    <t>NJC 85 to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</si>
</sst>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164" formatCode="d/m/yyyy"/>
    <numFmt numFmtId="165" formatCode="&quot;£&quot;#,##0"/>
    <numFmt numFmtId="166" formatCode="#,##0.0000"/>
  </numFmts>
  <fonts count="79">
    <font>
      <sz val="11"/>
      <color rgb="FF000000"/>
      <name val="Calibri"/>
    </font>
    <font>
      <b/>
      <sz val="18"/>
      <name val="Arial"/>
    </font>
    <font>
      <sz val="11"/>
      <name val="Calibri"/>
    </font>
    <font>
      <b/>
      <sz val="10"/>
      <color rgb="FFF1C232"/>
      <name val="Arial"/>
    </font>
    <font>
      <sz val="8"/>
      <name val="Calibri"/>
    </font>
    <font>
      <sz val="11"/>
      <name val="Calibri"/>
    </font>
    <font>
      <b/>
      <sz val="10"/>
      <color rgb="FF666666"/>
      <name val="Arial"/>
    </font>
    <font>
      <sz val="10"/>
      <name val="Arial"/>
    </font>
    <font>
      <sz val="10"/>
      <name val="Calibri"/>
    </font>
    <font>
      <b/>
      <sz val="10"/>
      <name val="Calibri"/>
    </font>
    <font>
      <sz val="11"/>
      <color rgb="FFF1C232"/>
      <name val="Calibri"/>
    </font>
    <font>
      <sz val="12"/>
      <name val="&quot;Open Sans&quot;"/>
    </font>
    <font>
      <b/>
      <sz val="11"/>
      <color rgb="FFF1C232"/>
      <name val="Calibri"/>
    </font>
    <font>
      <sz val="10"/>
      <color rgb="FF666666"/>
      <name val="Calibri"/>
    </font>
    <font>
      <b/>
      <sz val="10"/>
      <color rgb="FF666666"/>
      <name val="Calibri"/>
    </font>
    <font>
      <b/>
      <i/>
      <sz val="10"/>
      <color rgb="FF666666"/>
      <name val="Arial"/>
    </font>
    <font>
      <b/>
      <sz val="9"/>
      <color rgb="FF666666"/>
      <name val="Arial"/>
    </font>
    <font>
      <sz val="10"/>
      <color rgb="FF666666"/>
      <name val="Arial"/>
    </font>
    <font>
      <b/>
      <i/>
      <sz val="10"/>
      <color rgb="FFF1C232"/>
      <name val="Arial"/>
    </font>
    <font>
      <b/>
      <sz val="10"/>
      <color rgb="FFFF9900"/>
      <name val="Calibri"/>
    </font>
    <font>
      <b/>
      <sz val="11"/>
      <name val="Calibri"/>
    </font>
    <font>
      <b/>
      <sz val="9"/>
      <color rgb="FFF1C232"/>
      <name val="Arial"/>
    </font>
    <font>
      <b/>
      <sz val="10"/>
      <name val="Arial"/>
    </font>
    <font>
      <sz val="10"/>
      <color rgb="FF000000"/>
      <name val="Calibri"/>
    </font>
    <font>
      <b/>
      <u/>
      <sz val="10"/>
      <color rgb="FFF1C232"/>
      <name val="Arial"/>
    </font>
    <font>
      <b/>
      <u/>
      <sz val="10"/>
      <color rgb="FFF1C232"/>
      <name val="Arial"/>
    </font>
    <font>
      <b/>
      <u/>
      <sz val="10"/>
      <color rgb="FFF1C232"/>
      <name val="Arial"/>
    </font>
    <font>
      <b/>
      <u/>
      <sz val="10"/>
      <color rgb="FFF1C232"/>
      <name val="Arial"/>
    </font>
    <font>
      <b/>
      <u/>
      <sz val="10"/>
      <color rgb="FFF1C232"/>
      <name val="Arial"/>
    </font>
    <font>
      <b/>
      <u/>
      <sz val="10"/>
      <color rgb="FFF1C232"/>
      <name val="Arial"/>
    </font>
    <font>
      <b/>
      <u/>
      <sz val="10"/>
      <color rgb="FFF1C232"/>
      <name val="Arial"/>
    </font>
    <font>
      <b/>
      <u/>
      <sz val="10"/>
      <color rgb="FFF1C232"/>
      <name val="Arial"/>
    </font>
    <font>
      <b/>
      <u/>
      <sz val="10"/>
      <color rgb="FFF1C232"/>
      <name val="Arial"/>
    </font>
    <font>
      <sz val="11"/>
      <name val="Calibri"/>
    </font>
    <font>
      <b/>
      <sz val="16"/>
      <color rgb="FF000000"/>
      <name val="Arial"/>
    </font>
    <font>
      <b/>
      <sz val="11"/>
      <color rgb="FFF1C232"/>
      <name val="Arial"/>
    </font>
    <font>
      <sz val="7"/>
      <color rgb="FFFFFFFF"/>
      <name val="Arial"/>
    </font>
    <font>
      <b/>
      <sz val="14"/>
      <color rgb="FF0B0C0C"/>
      <name val="Calibri"/>
    </font>
    <font>
      <sz val="12"/>
      <color rgb="FF0B0C0C"/>
      <name val="&quot;Noto Sans Symbols&quot;"/>
    </font>
    <font>
      <b/>
      <i/>
      <sz val="12"/>
      <color rgb="FF808080"/>
      <name val="Calibri"/>
    </font>
    <font>
      <b/>
      <sz val="12"/>
      <name val="Calibri"/>
    </font>
    <font>
      <b/>
      <i/>
      <u/>
      <sz val="12"/>
      <name val="Calibri"/>
    </font>
    <font>
      <b/>
      <i/>
      <sz val="12"/>
      <name val="Calibri"/>
    </font>
    <font>
      <b/>
      <sz val="14"/>
      <name val="Calibri"/>
    </font>
    <font>
      <b/>
      <sz val="12"/>
      <name val="Arial"/>
    </font>
    <font>
      <sz val="12"/>
      <name val="Calibri"/>
    </font>
    <font>
      <b/>
      <sz val="12"/>
      <color rgb="FFF1C232"/>
      <name val="Arial"/>
    </font>
    <font>
      <sz val="12"/>
      <name val="Arial"/>
    </font>
    <font>
      <b/>
      <sz val="18"/>
      <name val="Calibri"/>
    </font>
    <font>
      <sz val="11"/>
      <name val="Docs-Calibri"/>
    </font>
    <font>
      <sz val="10"/>
      <color rgb="FF000000"/>
      <name val="Arial"/>
    </font>
    <font>
      <b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color rgb="FF000000"/>
      <name val="Arial"/>
    </font>
    <font>
      <b/>
      <u/>
      <sz val="8"/>
      <color rgb="FF000000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sz val="9"/>
      <name val="Arial"/>
    </font>
    <font>
      <b/>
      <i/>
      <sz val="10"/>
      <color rgb="FFFFFF00"/>
      <name val="Arial"/>
    </font>
    <font>
      <b/>
      <sz val="11"/>
      <name val="Calibri"/>
    </font>
    <font>
      <b/>
      <i/>
      <sz val="10"/>
      <color rgb="FF0B5394"/>
      <name val="Arial"/>
    </font>
    <font>
      <sz val="9"/>
      <name val="Arial"/>
    </font>
    <font>
      <sz val="11"/>
      <name val="Arial"/>
    </font>
    <font>
      <b/>
      <sz val="10"/>
      <color rgb="FFFFFF00"/>
      <name val="Arial"/>
    </font>
    <font>
      <sz val="11"/>
      <color rgb="FF222222"/>
      <name val="&quot;Arial&quot;"/>
    </font>
    <font>
      <sz val="12"/>
      <color rgb="FF0B0C0C"/>
      <name val="&quot;Noto Sans Symbols&quot;, Arial"/>
    </font>
    <font>
      <sz val="7"/>
      <color rgb="FF0B0C0C"/>
      <name val="Times New Roman"/>
    </font>
    <font>
      <sz val="12"/>
      <color rgb="FF0B0C0C"/>
      <name val="Calibri"/>
    </font>
    <font>
      <b/>
      <sz val="12"/>
      <color rgb="FF0B0C0C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002E8A"/>
        <bgColor rgb="FF002E8A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5" fillId="0" borderId="0" xfId="0" applyNumberFormat="1" applyFont="1" applyAlignment="1"/>
    <xf numFmtId="0" fontId="6" fillId="4" borderId="16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8" fillId="0" borderId="16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7" fontId="7" fillId="2" borderId="13" xfId="0" applyNumberFormat="1" applyFont="1" applyFill="1" applyBorder="1" applyAlignment="1">
      <alignment horizontal="center"/>
    </xf>
    <xf numFmtId="0" fontId="10" fillId="3" borderId="0" xfId="0" applyFont="1" applyFill="1"/>
    <xf numFmtId="3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3" xfId="0" applyFont="1" applyBorder="1" applyAlignment="1"/>
    <xf numFmtId="0" fontId="12" fillId="3" borderId="0" xfId="0" applyFont="1" applyFill="1" applyAlignment="1"/>
    <xf numFmtId="6" fontId="11" fillId="0" borderId="0" xfId="0" applyNumberFormat="1" applyFont="1" applyAlignment="1">
      <alignment horizontal="center"/>
    </xf>
    <xf numFmtId="0" fontId="7" fillId="2" borderId="16" xfId="0" applyFont="1" applyFill="1" applyBorder="1" applyAlignment="1"/>
    <xf numFmtId="0" fontId="8" fillId="0" borderId="13" xfId="0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6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16" xfId="0" applyFont="1" applyBorder="1" applyAlignment="1"/>
    <xf numFmtId="0" fontId="9" fillId="2" borderId="13" xfId="0" applyFont="1" applyFill="1" applyBorder="1" applyAlignment="1">
      <alignment horizontal="center"/>
    </xf>
    <xf numFmtId="0" fontId="17" fillId="4" borderId="16" xfId="0" applyFont="1" applyFill="1" applyBorder="1" applyAlignment="1"/>
    <xf numFmtId="0" fontId="9" fillId="0" borderId="13" xfId="0" applyFont="1" applyBorder="1" applyAlignment="1">
      <alignment horizontal="center"/>
    </xf>
    <xf numFmtId="6" fontId="18" fillId="3" borderId="0" xfId="0" applyNumberFormat="1" applyFont="1" applyFill="1" applyAlignment="1">
      <alignment horizontal="center" vertical="center"/>
    </xf>
    <xf numFmtId="0" fontId="17" fillId="4" borderId="13" xfId="0" applyFont="1" applyFill="1" applyBorder="1" applyAlignment="1"/>
    <xf numFmtId="6" fontId="18" fillId="3" borderId="0" xfId="0" applyNumberFormat="1" applyFont="1" applyFill="1" applyAlignment="1">
      <alignment horizontal="center" vertical="center"/>
    </xf>
    <xf numFmtId="0" fontId="19" fillId="4" borderId="1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6" fontId="6" fillId="0" borderId="0" xfId="0" applyNumberFormat="1" applyFont="1" applyAlignment="1">
      <alignment horizontal="center" vertical="center"/>
    </xf>
    <xf numFmtId="0" fontId="12" fillId="3" borderId="0" xfId="0" applyFont="1" applyFill="1" applyAlignment="1">
      <alignment horizontal="center"/>
    </xf>
    <xf numFmtId="6" fontId="6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6" fontId="3" fillId="3" borderId="0" xfId="0" applyNumberFormat="1" applyFont="1" applyFill="1" applyAlignment="1">
      <alignment horizontal="center" vertical="center"/>
    </xf>
    <xf numFmtId="6" fontId="3" fillId="3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49" fontId="6" fillId="4" borderId="13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0" borderId="18" xfId="0" applyFont="1" applyBorder="1" applyAlignment="1"/>
    <xf numFmtId="49" fontId="17" fillId="4" borderId="19" xfId="0" applyNumberFormat="1" applyFont="1" applyFill="1" applyBorder="1" applyAlignment="1"/>
    <xf numFmtId="0" fontId="2" fillId="0" borderId="0" xfId="0" applyFont="1" applyAlignment="1">
      <alignment horizontal="center"/>
    </xf>
    <xf numFmtId="0" fontId="7" fillId="0" borderId="0" xfId="0" applyFont="1" applyAlignment="1"/>
    <xf numFmtId="49" fontId="7" fillId="2" borderId="0" xfId="0" applyNumberFormat="1" applyFont="1" applyFill="1" applyAlignment="1"/>
    <xf numFmtId="0" fontId="7" fillId="2" borderId="0" xfId="0" applyFont="1" applyFill="1" applyAlignment="1"/>
    <xf numFmtId="0" fontId="14" fillId="4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2" borderId="0" xfId="0" applyFont="1" applyFill="1" applyAlignment="1"/>
    <xf numFmtId="0" fontId="8" fillId="0" borderId="0" xfId="0" applyFont="1" applyAlignment="1"/>
    <xf numFmtId="0" fontId="22" fillId="2" borderId="0" xfId="0" applyFont="1" applyFill="1" applyAlignment="1">
      <alignment horizontal="center"/>
    </xf>
    <xf numFmtId="0" fontId="23" fillId="2" borderId="0" xfId="0" applyFont="1" applyFill="1"/>
    <xf numFmtId="165" fontId="6" fillId="0" borderId="0" xfId="0" applyNumberFormat="1" applyFont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7" fontId="7" fillId="2" borderId="19" xfId="0" applyNumberFormat="1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7" fillId="3" borderId="11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164" fontId="30" fillId="3" borderId="14" xfId="0" applyNumberFormat="1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164" fontId="32" fillId="3" borderId="13" xfId="0" applyNumberFormat="1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49" fontId="7" fillId="2" borderId="20" xfId="0" applyNumberFormat="1" applyFont="1" applyFill="1" applyBorder="1" applyAlignment="1">
      <alignment horizontal="center"/>
    </xf>
    <xf numFmtId="0" fontId="33" fillId="2" borderId="0" xfId="0" applyFont="1" applyFill="1" applyAlignment="1"/>
    <xf numFmtId="0" fontId="33" fillId="0" borderId="0" xfId="0" applyFont="1" applyAlignment="1"/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/>
    <xf numFmtId="0" fontId="38" fillId="0" borderId="0" xfId="0" applyFont="1" applyAlignment="1"/>
    <xf numFmtId="0" fontId="39" fillId="0" borderId="0" xfId="0" applyFont="1" applyAlignment="1"/>
    <xf numFmtId="0" fontId="33" fillId="0" borderId="0" xfId="0" applyFont="1"/>
    <xf numFmtId="0" fontId="40" fillId="0" borderId="0" xfId="0" applyFont="1" applyAlignment="1"/>
    <xf numFmtId="0" fontId="41" fillId="0" borderId="0" xfId="0" applyFont="1" applyAlignment="1"/>
    <xf numFmtId="0" fontId="42" fillId="0" borderId="0" xfId="0" applyFont="1" applyAlignment="1">
      <alignment wrapText="1"/>
    </xf>
    <xf numFmtId="0" fontId="39" fillId="0" borderId="0" xfId="0" applyFont="1" applyAlignment="1">
      <alignment wrapText="1"/>
    </xf>
    <xf numFmtId="8" fontId="39" fillId="0" borderId="0" xfId="0" applyNumberFormat="1" applyFont="1" applyAlignment="1">
      <alignment horizontal="right" wrapText="1"/>
    </xf>
    <xf numFmtId="0" fontId="39" fillId="0" borderId="0" xfId="0" applyFont="1"/>
    <xf numFmtId="0" fontId="33" fillId="0" borderId="0" xfId="0" applyFont="1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3" fontId="45" fillId="0" borderId="0" xfId="0" applyNumberFormat="1" applyFont="1" applyAlignment="1"/>
    <xf numFmtId="3" fontId="44" fillId="0" borderId="0" xfId="0" applyNumberFormat="1" applyFont="1" applyAlignment="1"/>
    <xf numFmtId="0" fontId="46" fillId="0" borderId="0" xfId="0" applyFont="1" applyAlignment="1">
      <alignment horizontal="center" vertical="top" wrapText="1"/>
    </xf>
    <xf numFmtId="3" fontId="46" fillId="0" borderId="0" xfId="0" applyNumberFormat="1" applyFont="1" applyAlignment="1">
      <alignment horizontal="center" vertical="top" wrapText="1"/>
    </xf>
    <xf numFmtId="4" fontId="46" fillId="0" borderId="0" xfId="0" applyNumberFormat="1" applyFont="1" applyAlignment="1">
      <alignment horizontal="center" vertical="top" wrapText="1"/>
    </xf>
    <xf numFmtId="3" fontId="47" fillId="0" borderId="0" xfId="0" applyNumberFormat="1" applyFont="1" applyAlignment="1">
      <alignment horizontal="center"/>
    </xf>
    <xf numFmtId="4" fontId="47" fillId="0" borderId="0" xfId="0" applyNumberFormat="1" applyFont="1" applyAlignment="1">
      <alignment horizontal="center"/>
    </xf>
    <xf numFmtId="166" fontId="47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3" fontId="47" fillId="0" borderId="0" xfId="0" applyNumberFormat="1" applyFont="1" applyAlignment="1">
      <alignment horizontal="center"/>
    </xf>
    <xf numFmtId="166" fontId="47" fillId="0" borderId="0" xfId="0" applyNumberFormat="1" applyFont="1" applyAlignment="1">
      <alignment horizontal="center" wrapText="1"/>
    </xf>
    <xf numFmtId="0" fontId="44" fillId="0" borderId="0" xfId="0" applyFont="1" applyAlignment="1"/>
    <xf numFmtId="0" fontId="47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/>
    <xf numFmtId="4" fontId="22" fillId="6" borderId="21" xfId="0" applyNumberFormat="1" applyFont="1" applyFill="1" applyBorder="1" applyAlignment="1">
      <alignment horizontal="center" vertical="top"/>
    </xf>
    <xf numFmtId="4" fontId="22" fillId="6" borderId="0" xfId="0" applyNumberFormat="1" applyFont="1" applyFill="1" applyAlignment="1">
      <alignment horizontal="center" vertical="top"/>
    </xf>
    <xf numFmtId="0" fontId="9" fillId="6" borderId="0" xfId="0" applyFont="1" applyFill="1" applyAlignment="1">
      <alignment vertical="top" wrapText="1"/>
    </xf>
    <xf numFmtId="0" fontId="33" fillId="6" borderId="0" xfId="0" applyFont="1" applyFill="1" applyAlignment="1">
      <alignment vertical="top"/>
    </xf>
    <xf numFmtId="49" fontId="33" fillId="6" borderId="0" xfId="0" applyNumberFormat="1" applyFont="1" applyFill="1" applyAlignment="1">
      <alignment horizontal="center" vertical="top"/>
    </xf>
    <xf numFmtId="0" fontId="33" fillId="6" borderId="0" xfId="0" applyFont="1" applyFill="1" applyAlignment="1">
      <alignment vertical="top" wrapText="1"/>
    </xf>
    <xf numFmtId="0" fontId="33" fillId="6" borderId="0" xfId="0" applyFont="1" applyFill="1" applyAlignment="1"/>
    <xf numFmtId="3" fontId="33" fillId="6" borderId="0" xfId="0" applyNumberFormat="1" applyFont="1" applyFill="1" applyAlignment="1">
      <alignment horizontal="center" vertical="top"/>
    </xf>
    <xf numFmtId="0" fontId="33" fillId="6" borderId="0" xfId="0" applyFont="1" applyFill="1" applyAlignment="1"/>
    <xf numFmtId="0" fontId="33" fillId="6" borderId="0" xfId="0" applyFont="1" applyFill="1" applyAlignment="1">
      <alignment vertical="top" wrapText="1"/>
    </xf>
    <xf numFmtId="0" fontId="33" fillId="6" borderId="0" xfId="0" applyFont="1" applyFill="1" applyAlignment="1">
      <alignment vertical="top"/>
    </xf>
    <xf numFmtId="0" fontId="49" fillId="6" borderId="0" xfId="0" applyFont="1" applyFill="1" applyAlignment="1"/>
    <xf numFmtId="0" fontId="22" fillId="2" borderId="25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0" fontId="22" fillId="2" borderId="17" xfId="0" applyFont="1" applyFill="1" applyBorder="1" applyAlignment="1">
      <alignment wrapText="1"/>
    </xf>
    <xf numFmtId="0" fontId="50" fillId="0" borderId="28" xfId="0" applyFont="1" applyBorder="1" applyAlignment="1">
      <alignment wrapText="1"/>
    </xf>
    <xf numFmtId="0" fontId="50" fillId="0" borderId="29" xfId="0" applyFont="1" applyBorder="1" applyAlignment="1">
      <alignment wrapText="1"/>
    </xf>
    <xf numFmtId="0" fontId="52" fillId="7" borderId="12" xfId="0" applyFont="1" applyFill="1" applyBorder="1" applyAlignment="1">
      <alignment horizontal="center" vertical="center"/>
    </xf>
    <xf numFmtId="0" fontId="53" fillId="7" borderId="17" xfId="0" applyFont="1" applyFill="1" applyBorder="1" applyAlignment="1">
      <alignment horizontal="center" vertical="center"/>
    </xf>
    <xf numFmtId="0" fontId="54" fillId="8" borderId="17" xfId="0" applyFont="1" applyFill="1" applyBorder="1" applyAlignment="1">
      <alignment horizontal="center" vertical="center"/>
    </xf>
    <xf numFmtId="0" fontId="55" fillId="7" borderId="31" xfId="0" applyFont="1" applyFill="1" applyBorder="1" applyAlignment="1">
      <alignment horizontal="center" vertical="center" wrapText="1"/>
    </xf>
    <xf numFmtId="0" fontId="56" fillId="7" borderId="32" xfId="0" applyFont="1" applyFill="1" applyBorder="1" applyAlignment="1">
      <alignment horizontal="center" vertical="center" wrapText="1"/>
    </xf>
    <xf numFmtId="0" fontId="50" fillId="0" borderId="33" xfId="0" applyFont="1" applyBorder="1" applyAlignment="1">
      <alignment horizontal="right" wrapText="1"/>
    </xf>
    <xf numFmtId="0" fontId="50" fillId="0" borderId="34" xfId="0" applyFont="1" applyBorder="1" applyAlignment="1">
      <alignment horizontal="right" wrapText="1"/>
    </xf>
    <xf numFmtId="0" fontId="57" fillId="7" borderId="35" xfId="0" applyFont="1" applyFill="1" applyBorder="1" applyAlignment="1">
      <alignment horizontal="center"/>
    </xf>
    <xf numFmtId="0" fontId="58" fillId="8" borderId="35" xfId="0" applyFont="1" applyFill="1" applyBorder="1" applyAlignment="1">
      <alignment horizontal="center"/>
    </xf>
    <xf numFmtId="0" fontId="0" fillId="2" borderId="2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164" fontId="59" fillId="7" borderId="36" xfId="0" applyNumberFormat="1" applyFont="1" applyFill="1" applyBorder="1" applyAlignment="1">
      <alignment horizontal="center" vertical="center"/>
    </xf>
    <xf numFmtId="164" fontId="60" fillId="7" borderId="17" xfId="0" applyNumberFormat="1" applyFont="1" applyFill="1" applyBorder="1" applyAlignment="1">
      <alignment horizontal="center" vertical="center"/>
    </xf>
    <xf numFmtId="164" fontId="61" fillId="7" borderId="37" xfId="0" applyNumberFormat="1" applyFont="1" applyFill="1" applyBorder="1" applyAlignment="1">
      <alignment horizontal="center" vertical="center"/>
    </xf>
    <xf numFmtId="0" fontId="62" fillId="7" borderId="37" xfId="0" applyFont="1" applyFill="1" applyBorder="1" applyAlignment="1">
      <alignment horizontal="center" vertical="center"/>
    </xf>
    <xf numFmtId="164" fontId="63" fillId="8" borderId="37" xfId="0" applyNumberFormat="1" applyFont="1" applyFill="1" applyBorder="1" applyAlignment="1">
      <alignment horizontal="center" vertical="center"/>
    </xf>
    <xf numFmtId="0" fontId="64" fillId="7" borderId="36" xfId="0" applyFont="1" applyFill="1" applyBorder="1" applyAlignment="1">
      <alignment horizontal="center" vertical="center"/>
    </xf>
    <xf numFmtId="0" fontId="65" fillId="7" borderId="26" xfId="0" applyFont="1" applyFill="1" applyBorder="1" applyAlignment="1">
      <alignment horizontal="center" vertical="center" wrapText="1"/>
    </xf>
    <xf numFmtId="0" fontId="66" fillId="7" borderId="38" xfId="0" applyFont="1" applyFill="1" applyBorder="1" applyAlignment="1">
      <alignment horizontal="center" vertical="center" wrapText="1"/>
    </xf>
    <xf numFmtId="0" fontId="67" fillId="7" borderId="17" xfId="0" applyFont="1" applyFill="1" applyBorder="1" applyAlignment="1">
      <alignment horizontal="center"/>
    </xf>
    <xf numFmtId="0" fontId="0" fillId="2" borderId="17" xfId="0" applyFont="1" applyFill="1" applyBorder="1"/>
    <xf numFmtId="6" fontId="68" fillId="9" borderId="12" xfId="0" applyNumberFormat="1" applyFont="1" applyFill="1" applyBorder="1" applyAlignment="1">
      <alignment horizontal="center" vertical="center"/>
    </xf>
    <xf numFmtId="0" fontId="67" fillId="10" borderId="17" xfId="0" applyFont="1" applyFill="1" applyBorder="1" applyAlignment="1">
      <alignment horizontal="center"/>
    </xf>
    <xf numFmtId="49" fontId="69" fillId="10" borderId="35" xfId="0" applyNumberFormat="1" applyFont="1" applyFill="1" applyBorder="1" applyAlignment="1">
      <alignment horizontal="center"/>
    </xf>
    <xf numFmtId="6" fontId="70" fillId="10" borderId="12" xfId="0" applyNumberFormat="1" applyFont="1" applyFill="1" applyBorder="1" applyAlignment="1">
      <alignment horizontal="center" vertical="center"/>
    </xf>
    <xf numFmtId="49" fontId="69" fillId="8" borderId="35" xfId="0" applyNumberFormat="1" applyFont="1" applyFill="1" applyBorder="1" applyAlignment="1">
      <alignment horizontal="center"/>
    </xf>
    <xf numFmtId="49" fontId="69" fillId="0" borderId="0" xfId="0" applyNumberFormat="1" applyFont="1" applyAlignment="1">
      <alignment horizontal="center"/>
    </xf>
    <xf numFmtId="7" fontId="71" fillId="2" borderId="17" xfId="0" applyNumberFormat="1" applyFont="1" applyFill="1" applyBorder="1" applyAlignment="1">
      <alignment horizontal="center"/>
    </xf>
    <xf numFmtId="2" fontId="0" fillId="2" borderId="17" xfId="0" applyNumberFormat="1" applyFont="1" applyFill="1" applyBorder="1"/>
    <xf numFmtId="0" fontId="7" fillId="2" borderId="17" xfId="0" applyFont="1" applyFill="1" applyBorder="1"/>
    <xf numFmtId="0" fontId="0" fillId="11" borderId="17" xfId="0" applyFont="1" applyFill="1" applyBorder="1"/>
    <xf numFmtId="0" fontId="67" fillId="2" borderId="17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2" fillId="0" borderId="17" xfId="0" applyFont="1" applyBorder="1"/>
    <xf numFmtId="0" fontId="72" fillId="2" borderId="17" xfId="0" applyFont="1" applyFill="1" applyBorder="1" applyAlignment="1">
      <alignment horizontal="center"/>
    </xf>
    <xf numFmtId="49" fontId="69" fillId="0" borderId="39" xfId="0" applyNumberFormat="1" applyFont="1" applyBorder="1" applyAlignment="1">
      <alignment horizontal="center"/>
    </xf>
    <xf numFmtId="0" fontId="0" fillId="7" borderId="17" xfId="0" applyFont="1" applyFill="1" applyBorder="1"/>
    <xf numFmtId="0" fontId="67" fillId="2" borderId="17" xfId="0" applyFont="1" applyFill="1" applyBorder="1" applyAlignment="1">
      <alignment horizontal="left"/>
    </xf>
    <xf numFmtId="0" fontId="71" fillId="2" borderId="17" xfId="0" applyFont="1" applyFill="1" applyBorder="1"/>
    <xf numFmtId="49" fontId="67" fillId="2" borderId="17" xfId="0" applyNumberFormat="1" applyFont="1" applyFill="1" applyBorder="1" applyAlignment="1">
      <alignment horizontal="left"/>
    </xf>
    <xf numFmtId="49" fontId="67" fillId="2" borderId="17" xfId="0" applyNumberFormat="1" applyFont="1" applyFill="1" applyBorder="1"/>
    <xf numFmtId="2" fontId="7" fillId="2" borderId="17" xfId="0" applyNumberFormat="1" applyFont="1" applyFill="1" applyBorder="1"/>
    <xf numFmtId="0" fontId="22" fillId="2" borderId="17" xfId="0" applyFont="1" applyFill="1" applyBorder="1"/>
    <xf numFmtId="49" fontId="69" fillId="8" borderId="40" xfId="0" applyNumberFormat="1" applyFont="1" applyFill="1" applyBorder="1" applyAlignment="1">
      <alignment horizontal="center"/>
    </xf>
    <xf numFmtId="49" fontId="69" fillId="0" borderId="41" xfId="0" applyNumberFormat="1" applyFont="1" applyBorder="1" applyAlignment="1">
      <alignment horizontal="center"/>
    </xf>
    <xf numFmtId="165" fontId="73" fillId="9" borderId="12" xfId="0" applyNumberFormat="1" applyFont="1" applyFill="1" applyBorder="1" applyAlignment="1">
      <alignment horizontal="center"/>
    </xf>
    <xf numFmtId="0" fontId="67" fillId="11" borderId="17" xfId="0" applyFont="1" applyFill="1" applyBorder="1" applyAlignment="1">
      <alignment horizontal="center"/>
    </xf>
    <xf numFmtId="49" fontId="69" fillId="12" borderId="35" xfId="0" applyNumberFormat="1" applyFont="1" applyFill="1" applyBorder="1" applyAlignment="1">
      <alignment horizontal="center"/>
    </xf>
    <xf numFmtId="49" fontId="69" fillId="12" borderId="42" xfId="0" applyNumberFormat="1" applyFont="1" applyFill="1" applyBorder="1" applyAlignment="1">
      <alignment horizontal="center"/>
    </xf>
    <xf numFmtId="0" fontId="33" fillId="0" borderId="17" xfId="0" applyFont="1" applyBorder="1"/>
    <xf numFmtId="49" fontId="69" fillId="8" borderId="42" xfId="0" applyNumberFormat="1" applyFont="1" applyFill="1" applyBorder="1" applyAlignment="1">
      <alignment horizontal="center"/>
    </xf>
    <xf numFmtId="0" fontId="74" fillId="0" borderId="17" xfId="0" applyFont="1" applyBorder="1" applyAlignment="1">
      <alignment vertical="top" wrapText="1"/>
    </xf>
    <xf numFmtId="0" fontId="50" fillId="0" borderId="43" xfId="0" applyFont="1" applyBorder="1" applyAlignment="1">
      <alignment wrapText="1"/>
    </xf>
    <xf numFmtId="0" fontId="74" fillId="0" borderId="17" xfId="0" applyFont="1" applyBorder="1" applyAlignment="1">
      <alignment vertical="top"/>
    </xf>
    <xf numFmtId="0" fontId="74" fillId="0" borderId="41" xfId="0" applyFont="1" applyBorder="1" applyAlignment="1">
      <alignment vertical="top"/>
    </xf>
    <xf numFmtId="0" fontId="50" fillId="0" borderId="43" xfId="0" applyFont="1" applyBorder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 applyAlignment="1">
      <alignment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4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48" fillId="6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51" fillId="7" borderId="22" xfId="0" applyFont="1" applyFill="1" applyBorder="1" applyAlignment="1">
      <alignment horizontal="center" vertical="center"/>
    </xf>
    <xf numFmtId="0" fontId="2" fillId="0" borderId="30" xfId="0" applyFont="1" applyBorder="1"/>
    <xf numFmtId="0" fontId="22" fillId="2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2</xdr:row>
      <xdr:rowOff>171450</xdr:rowOff>
    </xdr:from>
    <xdr:ext cx="7077075" cy="16287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104775</xdr:rowOff>
    </xdr:from>
    <xdr:ext cx="12001500" cy="842962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98"/>
  <sheetViews>
    <sheetView tabSelected="1" workbookViewId="0">
      <selection activeCell="F5" sqref="F5"/>
    </sheetView>
  </sheetViews>
  <sheetFormatPr defaultColWidth="14.453125" defaultRowHeight="15" customHeight="1"/>
  <cols>
    <col min="1" max="1" width="10" customWidth="1"/>
    <col min="2" max="2" width="12" customWidth="1"/>
    <col min="3" max="3" width="10.1796875" customWidth="1"/>
    <col min="4" max="4" width="11.81640625" customWidth="1"/>
    <col min="5" max="5" width="17" customWidth="1"/>
    <col min="6" max="6" width="16.453125" customWidth="1"/>
    <col min="7" max="7" width="13.26953125" customWidth="1"/>
    <col min="8" max="8" width="14.26953125" customWidth="1"/>
    <col min="9" max="9" width="14.54296875" customWidth="1"/>
    <col min="10" max="10" width="12.26953125" customWidth="1"/>
  </cols>
  <sheetData>
    <row r="1" spans="1:10" ht="78" customHeight="1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24" customHeight="1">
      <c r="A2" s="203" t="s">
        <v>1</v>
      </c>
      <c r="B2" s="204"/>
      <c r="C2" s="203" t="s">
        <v>2</v>
      </c>
      <c r="D2" s="204"/>
      <c r="E2" s="1" t="s">
        <v>3</v>
      </c>
      <c r="F2" s="2" t="s">
        <v>4</v>
      </c>
      <c r="G2" s="3"/>
      <c r="H2" s="4"/>
      <c r="I2" s="205" t="s">
        <v>5</v>
      </c>
      <c r="J2" s="206"/>
    </row>
    <row r="3" spans="1:10" ht="14.5">
      <c r="A3" s="198" t="s">
        <v>6</v>
      </c>
      <c r="B3" s="199"/>
      <c r="C3" s="198" t="s">
        <v>7</v>
      </c>
      <c r="D3" s="199"/>
      <c r="E3" s="5" t="s">
        <v>8</v>
      </c>
      <c r="F3" s="6" t="s">
        <v>9</v>
      </c>
      <c r="G3" s="7" t="s">
        <v>10</v>
      </c>
      <c r="H3" s="4"/>
      <c r="I3" s="206"/>
      <c r="J3" s="206"/>
    </row>
    <row r="4" spans="1:10" ht="14.5">
      <c r="A4" s="198" t="s">
        <v>7</v>
      </c>
      <c r="B4" s="199"/>
      <c r="C4" s="198"/>
      <c r="D4" s="199"/>
      <c r="E4" s="8">
        <v>43556</v>
      </c>
      <c r="F4" s="9" t="s">
        <v>11</v>
      </c>
      <c r="G4" s="10" t="s">
        <v>12</v>
      </c>
      <c r="H4" s="4"/>
      <c r="I4" s="11"/>
      <c r="J4" s="11"/>
    </row>
    <row r="5" spans="1:10" ht="15.5">
      <c r="A5" s="12" t="s">
        <v>13</v>
      </c>
      <c r="B5" s="13"/>
      <c r="C5" s="14"/>
      <c r="D5" s="15" t="s">
        <v>14</v>
      </c>
      <c r="E5" s="16" t="s">
        <v>15</v>
      </c>
      <c r="F5" s="17">
        <v>23457</v>
      </c>
      <c r="G5" s="18">
        <f t="shared" ref="G5:G98" si="0">F5/365*7/36</f>
        <v>12.496118721461187</v>
      </c>
      <c r="H5" s="19"/>
      <c r="I5" s="20"/>
      <c r="J5" s="21"/>
    </row>
    <row r="6" spans="1:10" ht="15.5">
      <c r="A6" s="12"/>
      <c r="B6" s="22"/>
      <c r="C6" s="14"/>
      <c r="D6" s="15"/>
      <c r="E6" s="16" t="s">
        <v>16</v>
      </c>
      <c r="F6" s="17">
        <v>23628</v>
      </c>
      <c r="G6" s="18">
        <f t="shared" si="0"/>
        <v>12.587214611872147</v>
      </c>
      <c r="H6" s="23" t="s">
        <v>17</v>
      </c>
      <c r="I6" s="24"/>
      <c r="J6" s="21"/>
    </row>
    <row r="7" spans="1:10" ht="15.5">
      <c r="A7" s="25"/>
      <c r="B7" s="15"/>
      <c r="C7" s="12" t="s">
        <v>18</v>
      </c>
      <c r="D7" s="26"/>
      <c r="E7" s="16" t="s">
        <v>19</v>
      </c>
      <c r="F7" s="17">
        <v>24012</v>
      </c>
      <c r="G7" s="18">
        <f t="shared" si="0"/>
        <v>12.791780821917808</v>
      </c>
      <c r="H7" s="23" t="s">
        <v>20</v>
      </c>
      <c r="I7" s="24"/>
      <c r="J7" s="21"/>
    </row>
    <row r="8" spans="1:10" ht="15.5">
      <c r="A8" s="25"/>
      <c r="B8" s="15" t="s">
        <v>21</v>
      </c>
      <c r="C8" s="27"/>
      <c r="D8" s="26"/>
      <c r="E8" s="16" t="s">
        <v>22</v>
      </c>
      <c r="F8" s="17">
        <v>24408</v>
      </c>
      <c r="G8" s="18">
        <f t="shared" si="0"/>
        <v>13.002739726027396</v>
      </c>
      <c r="H8" s="19"/>
      <c r="I8" s="24"/>
      <c r="J8" s="21"/>
    </row>
    <row r="9" spans="1:10" ht="15.5">
      <c r="A9" s="12"/>
      <c r="B9" s="15"/>
      <c r="C9" s="14"/>
      <c r="D9" s="28" t="s">
        <v>23</v>
      </c>
      <c r="E9" s="16" t="s">
        <v>24</v>
      </c>
      <c r="F9" s="17">
        <v>24804</v>
      </c>
      <c r="G9" s="18">
        <f t="shared" si="0"/>
        <v>13.213698630136985</v>
      </c>
      <c r="H9" s="19"/>
      <c r="I9" s="24"/>
      <c r="J9" s="21"/>
    </row>
    <row r="10" spans="1:10" ht="15.5">
      <c r="A10" s="12" t="s">
        <v>25</v>
      </c>
      <c r="B10" s="13"/>
      <c r="C10" s="14"/>
      <c r="D10" s="29"/>
      <c r="E10" s="16" t="s">
        <v>26</v>
      </c>
      <c r="F10" s="17">
        <v>25212</v>
      </c>
      <c r="G10" s="18">
        <f t="shared" si="0"/>
        <v>13.431050228310504</v>
      </c>
      <c r="H10" s="19"/>
      <c r="I10" s="24"/>
      <c r="J10" s="21"/>
    </row>
    <row r="11" spans="1:10" ht="15.5">
      <c r="A11" s="12"/>
      <c r="B11" s="13"/>
      <c r="C11" s="27"/>
      <c r="D11" s="26"/>
      <c r="E11" s="16" t="s">
        <v>27</v>
      </c>
      <c r="F11" s="17">
        <v>25629</v>
      </c>
      <c r="G11" s="18">
        <f t="shared" si="0"/>
        <v>13.653196347031963</v>
      </c>
      <c r="H11" s="19"/>
      <c r="I11" s="24"/>
      <c r="J11" s="21"/>
    </row>
    <row r="12" spans="1:10" ht="15.5">
      <c r="A12" s="12"/>
      <c r="B12" s="13"/>
      <c r="C12" s="30" t="s">
        <v>28</v>
      </c>
      <c r="D12" s="26"/>
      <c r="E12" s="16" t="s">
        <v>29</v>
      </c>
      <c r="F12" s="17">
        <v>26046</v>
      </c>
      <c r="G12" s="18">
        <f t="shared" si="0"/>
        <v>13.875342465753427</v>
      </c>
      <c r="H12" s="19"/>
      <c r="I12" s="24"/>
      <c r="J12" s="21"/>
    </row>
    <row r="13" spans="1:10" ht="14.5">
      <c r="A13" s="12"/>
      <c r="B13" s="15"/>
      <c r="C13" s="27"/>
      <c r="D13" s="31"/>
      <c r="E13" s="16" t="s">
        <v>30</v>
      </c>
      <c r="F13" s="17">
        <v>26472</v>
      </c>
      <c r="G13" s="18">
        <f t="shared" si="0"/>
        <v>14.102283105022831</v>
      </c>
      <c r="H13" s="19"/>
      <c r="I13" s="32"/>
      <c r="J13" s="33"/>
    </row>
    <row r="14" spans="1:10" ht="14.5">
      <c r="A14" s="34"/>
      <c r="B14" s="15"/>
      <c r="C14" s="27"/>
      <c r="D14" s="31"/>
      <c r="E14" s="16" t="s">
        <v>31</v>
      </c>
      <c r="F14" s="17">
        <v>26913</v>
      </c>
      <c r="G14" s="18">
        <f t="shared" si="0"/>
        <v>14.337214611872147</v>
      </c>
      <c r="H14" s="19"/>
      <c r="I14" s="32"/>
      <c r="J14" s="33"/>
    </row>
    <row r="15" spans="1:10" ht="14.5">
      <c r="A15" s="25"/>
      <c r="B15" s="15"/>
      <c r="C15" s="14"/>
      <c r="D15" s="26"/>
      <c r="E15" s="16" t="s">
        <v>32</v>
      </c>
      <c r="F15" s="17">
        <v>27357</v>
      </c>
      <c r="G15" s="18">
        <f t="shared" si="0"/>
        <v>14.573744292237443</v>
      </c>
      <c r="H15" s="19"/>
      <c r="I15" s="32"/>
      <c r="J15" s="33"/>
    </row>
    <row r="16" spans="1:10" ht="14.5">
      <c r="A16" s="25"/>
      <c r="B16" s="15" t="s">
        <v>33</v>
      </c>
      <c r="C16" s="14"/>
      <c r="D16" s="29"/>
      <c r="E16" s="16" t="s">
        <v>34</v>
      </c>
      <c r="F16" s="17">
        <v>27807</v>
      </c>
      <c r="G16" s="18">
        <f t="shared" si="0"/>
        <v>14.813470319634702</v>
      </c>
      <c r="H16" s="19"/>
      <c r="I16" s="32"/>
      <c r="J16" s="33"/>
    </row>
    <row r="17" spans="1:10" ht="14.5">
      <c r="A17" s="25"/>
      <c r="B17" s="15"/>
      <c r="C17" s="35"/>
      <c r="D17" s="28" t="s">
        <v>35</v>
      </c>
      <c r="E17" s="16" t="s">
        <v>36</v>
      </c>
      <c r="F17" s="17">
        <v>28269</v>
      </c>
      <c r="G17" s="18">
        <f t="shared" si="0"/>
        <v>15.059589041095888</v>
      </c>
      <c r="H17" s="19"/>
      <c r="I17" s="32"/>
      <c r="J17" s="33"/>
    </row>
    <row r="18" spans="1:10" ht="14.5">
      <c r="A18" s="25"/>
      <c r="B18" s="15"/>
      <c r="C18" s="35"/>
      <c r="D18" s="29"/>
      <c r="E18" s="16" t="s">
        <v>37</v>
      </c>
      <c r="F18" s="17">
        <v>28737</v>
      </c>
      <c r="G18" s="18">
        <f t="shared" si="0"/>
        <v>15.30890410958904</v>
      </c>
      <c r="H18" s="19"/>
      <c r="I18" s="32"/>
      <c r="J18" s="33"/>
    </row>
    <row r="19" spans="1:10" ht="14.5">
      <c r="A19" s="12"/>
      <c r="B19" s="15"/>
      <c r="C19" s="35"/>
      <c r="D19" s="29"/>
      <c r="E19" s="16" t="s">
        <v>38</v>
      </c>
      <c r="F19" s="17">
        <v>29214</v>
      </c>
      <c r="G19" s="18">
        <f t="shared" si="0"/>
        <v>15.563013698630137</v>
      </c>
      <c r="H19" s="19"/>
      <c r="I19" s="32"/>
      <c r="J19" s="33"/>
    </row>
    <row r="20" spans="1:10" ht="14.5">
      <c r="A20" s="12"/>
      <c r="B20" s="22"/>
      <c r="C20" s="14"/>
      <c r="D20" s="31"/>
      <c r="E20" s="16" t="s">
        <v>39</v>
      </c>
      <c r="F20" s="17">
        <v>29700</v>
      </c>
      <c r="G20" s="18">
        <f t="shared" si="0"/>
        <v>15.82191780821918</v>
      </c>
      <c r="H20" s="19"/>
      <c r="I20" s="32"/>
      <c r="J20" s="33"/>
    </row>
    <row r="21" spans="1:10" ht="15.75" customHeight="1">
      <c r="A21" s="12"/>
      <c r="B21" s="13"/>
      <c r="C21" s="14"/>
      <c r="D21" s="31"/>
      <c r="E21" s="16" t="s">
        <v>40</v>
      </c>
      <c r="F21" s="17">
        <v>30195</v>
      </c>
      <c r="G21" s="18">
        <f t="shared" si="0"/>
        <v>16.085616438356162</v>
      </c>
      <c r="H21" s="19"/>
      <c r="I21" s="32"/>
      <c r="J21" s="33"/>
    </row>
    <row r="22" spans="1:10" ht="15.75" customHeight="1">
      <c r="A22" s="12"/>
      <c r="B22" s="13"/>
      <c r="C22" s="30"/>
      <c r="D22" s="31"/>
      <c r="E22" s="16" t="s">
        <v>41</v>
      </c>
      <c r="F22" s="17">
        <v>30699</v>
      </c>
      <c r="G22" s="18">
        <f t="shared" si="0"/>
        <v>16.354109589041094</v>
      </c>
      <c r="H22" s="19"/>
      <c r="I22" s="32"/>
      <c r="J22" s="33"/>
    </row>
    <row r="23" spans="1:10" ht="15.75" customHeight="1">
      <c r="A23" s="12" t="s">
        <v>42</v>
      </c>
      <c r="B23" s="22"/>
      <c r="C23" s="30" t="s">
        <v>43</v>
      </c>
      <c r="D23" s="26"/>
      <c r="E23" s="16" t="s">
        <v>44</v>
      </c>
      <c r="F23" s="17">
        <v>31212</v>
      </c>
      <c r="G23" s="18">
        <f t="shared" si="0"/>
        <v>16.627397260273973</v>
      </c>
      <c r="H23" s="19"/>
      <c r="I23" s="32"/>
      <c r="J23" s="33"/>
    </row>
    <row r="24" spans="1:10" ht="15.75" customHeight="1">
      <c r="A24" s="12"/>
      <c r="B24" s="22"/>
      <c r="C24" s="30"/>
      <c r="D24" s="31"/>
      <c r="E24" s="16" t="s">
        <v>45</v>
      </c>
      <c r="F24" s="17">
        <v>31731</v>
      </c>
      <c r="G24" s="18">
        <f t="shared" si="0"/>
        <v>16.903881278538812</v>
      </c>
      <c r="H24" s="19"/>
      <c r="I24" s="32"/>
      <c r="J24" s="33"/>
    </row>
    <row r="25" spans="1:10" ht="15.75" customHeight="1">
      <c r="A25" s="12"/>
      <c r="B25" s="22"/>
      <c r="C25" s="35"/>
      <c r="D25" s="26"/>
      <c r="E25" s="16" t="s">
        <v>46</v>
      </c>
      <c r="F25" s="17">
        <v>32265</v>
      </c>
      <c r="G25" s="18">
        <f t="shared" si="0"/>
        <v>17.188356164383563</v>
      </c>
      <c r="H25" s="19"/>
      <c r="I25" s="32"/>
      <c r="J25" s="33"/>
    </row>
    <row r="26" spans="1:10" ht="15.75" customHeight="1">
      <c r="A26" s="12"/>
      <c r="B26" s="22"/>
      <c r="C26" s="35"/>
      <c r="D26" s="26"/>
      <c r="E26" s="16" t="s">
        <v>47</v>
      </c>
      <c r="F26" s="17">
        <v>32805</v>
      </c>
      <c r="G26" s="18">
        <f t="shared" si="0"/>
        <v>17.476027397260275</v>
      </c>
      <c r="H26" s="19"/>
      <c r="I26" s="32"/>
      <c r="J26" s="33"/>
    </row>
    <row r="27" spans="1:10" ht="15.75" customHeight="1">
      <c r="A27" s="12"/>
      <c r="B27" s="15"/>
      <c r="C27" s="36"/>
      <c r="D27" s="28"/>
      <c r="E27" s="16" t="s">
        <v>48</v>
      </c>
      <c r="F27" s="17">
        <v>33351</v>
      </c>
      <c r="G27" s="18">
        <f t="shared" si="0"/>
        <v>17.766894977168949</v>
      </c>
      <c r="H27" s="19"/>
      <c r="I27" s="32"/>
      <c r="J27" s="33"/>
    </row>
    <row r="28" spans="1:10" ht="15.75" customHeight="1">
      <c r="A28" s="12"/>
      <c r="B28" s="15"/>
      <c r="C28" s="37"/>
      <c r="D28" s="28" t="s">
        <v>49</v>
      </c>
      <c r="E28" s="16" t="s">
        <v>50</v>
      </c>
      <c r="F28" s="17">
        <v>33819</v>
      </c>
      <c r="G28" s="18">
        <f t="shared" si="0"/>
        <v>18.016210045662103</v>
      </c>
      <c r="H28" s="19"/>
      <c r="I28" s="32"/>
      <c r="J28" s="33"/>
    </row>
    <row r="29" spans="1:10" ht="15.75" customHeight="1">
      <c r="A29" s="34"/>
      <c r="B29" s="15"/>
      <c r="C29" s="37"/>
      <c r="D29" s="28"/>
      <c r="E29" s="16" t="s">
        <v>51</v>
      </c>
      <c r="F29" s="17">
        <v>34341</v>
      </c>
      <c r="G29" s="18">
        <f t="shared" si="0"/>
        <v>18.294292237442921</v>
      </c>
      <c r="H29" s="19"/>
      <c r="I29" s="32"/>
      <c r="J29" s="33"/>
    </row>
    <row r="30" spans="1:10" ht="15.75" customHeight="1">
      <c r="A30" s="38"/>
      <c r="B30" s="15" t="s">
        <v>52</v>
      </c>
      <c r="C30" s="30"/>
      <c r="D30" s="39"/>
      <c r="E30" s="16" t="s">
        <v>53</v>
      </c>
      <c r="F30" s="17">
        <v>35217</v>
      </c>
      <c r="G30" s="18">
        <f t="shared" si="0"/>
        <v>18.760958904109589</v>
      </c>
      <c r="H30" s="19"/>
      <c r="I30" s="32"/>
      <c r="J30" s="33"/>
    </row>
    <row r="31" spans="1:10" ht="15.75" customHeight="1">
      <c r="A31" s="38"/>
      <c r="B31" s="15"/>
      <c r="C31" s="30" t="s">
        <v>54</v>
      </c>
      <c r="D31" s="28" t="s">
        <v>55</v>
      </c>
      <c r="E31" s="16" t="s">
        <v>56</v>
      </c>
      <c r="F31" s="17">
        <v>36138</v>
      </c>
      <c r="G31" s="18">
        <f t="shared" si="0"/>
        <v>19.25159817351598</v>
      </c>
      <c r="H31" s="19"/>
      <c r="I31" s="32"/>
      <c r="J31" s="33"/>
    </row>
    <row r="32" spans="1:10" ht="15.75" customHeight="1">
      <c r="A32" s="12"/>
      <c r="B32" s="15"/>
      <c r="C32" s="30"/>
      <c r="D32" s="28"/>
      <c r="E32" s="16" t="s">
        <v>57</v>
      </c>
      <c r="F32" s="17">
        <v>37038</v>
      </c>
      <c r="G32" s="18">
        <f t="shared" si="0"/>
        <v>19.731050228310501</v>
      </c>
      <c r="H32" s="19"/>
      <c r="I32" s="32"/>
      <c r="J32" s="33"/>
    </row>
    <row r="33" spans="1:10" ht="15.75" customHeight="1">
      <c r="A33" s="40"/>
      <c r="B33" s="22"/>
      <c r="C33" s="28"/>
      <c r="D33" s="28"/>
      <c r="E33" s="16" t="s">
        <v>58</v>
      </c>
      <c r="F33" s="17">
        <v>37725</v>
      </c>
      <c r="G33" s="18">
        <f t="shared" si="0"/>
        <v>20.097031963470318</v>
      </c>
      <c r="H33" s="19"/>
      <c r="I33" s="32"/>
      <c r="J33" s="33"/>
    </row>
    <row r="34" spans="1:10" ht="15.75" customHeight="1">
      <c r="A34" s="40"/>
      <c r="B34" s="22"/>
      <c r="C34" s="28"/>
      <c r="D34" s="28"/>
      <c r="E34" s="16" t="s">
        <v>59</v>
      </c>
      <c r="F34" s="17">
        <v>38607</v>
      </c>
      <c r="G34" s="18">
        <f t="shared" si="0"/>
        <v>20.56689497716895</v>
      </c>
      <c r="H34" s="19"/>
      <c r="I34" s="32"/>
      <c r="J34" s="33"/>
    </row>
    <row r="35" spans="1:10" ht="15.75" customHeight="1">
      <c r="A35" s="12" t="s">
        <v>60</v>
      </c>
      <c r="B35" s="22"/>
      <c r="C35" s="28" t="s">
        <v>61</v>
      </c>
      <c r="D35" s="41"/>
      <c r="E35" s="16" t="s">
        <v>62</v>
      </c>
      <c r="F35" s="17">
        <v>39582</v>
      </c>
      <c r="G35" s="18">
        <f t="shared" si="0"/>
        <v>21.086301369863012</v>
      </c>
      <c r="H35" s="19"/>
      <c r="I35" s="32"/>
      <c r="J35" s="33"/>
    </row>
    <row r="36" spans="1:10" ht="15.75" customHeight="1">
      <c r="A36" s="40"/>
      <c r="B36" s="22"/>
      <c r="C36" s="28"/>
      <c r="D36" s="28" t="s">
        <v>63</v>
      </c>
      <c r="E36" s="16" t="s">
        <v>64</v>
      </c>
      <c r="F36" s="17">
        <v>40614</v>
      </c>
      <c r="G36" s="18">
        <f t="shared" si="0"/>
        <v>21.636073059360729</v>
      </c>
      <c r="H36" s="19"/>
      <c r="I36" s="42"/>
      <c r="J36" s="33"/>
    </row>
    <row r="37" spans="1:10" ht="15.75" customHeight="1">
      <c r="A37" s="40"/>
      <c r="B37" s="43"/>
      <c r="C37" s="28"/>
      <c r="D37" s="28"/>
      <c r="E37" s="16" t="s">
        <v>65</v>
      </c>
      <c r="F37" s="17">
        <v>41793</v>
      </c>
      <c r="G37" s="18">
        <f t="shared" si="0"/>
        <v>22.264155251141553</v>
      </c>
      <c r="I37" s="44" t="s">
        <v>66</v>
      </c>
      <c r="J37" s="33"/>
    </row>
    <row r="38" spans="1:10" ht="15.75" customHeight="1">
      <c r="A38" s="38"/>
      <c r="B38" s="43"/>
      <c r="C38" s="37"/>
      <c r="D38" s="28"/>
      <c r="E38" s="16" t="s">
        <v>67</v>
      </c>
      <c r="F38" s="17">
        <v>42795</v>
      </c>
      <c r="G38" s="18">
        <f t="shared" si="0"/>
        <v>22.797945205479451</v>
      </c>
      <c r="I38" s="44" t="s">
        <v>68</v>
      </c>
      <c r="J38" s="33"/>
    </row>
    <row r="39" spans="1:10" ht="15.75" customHeight="1">
      <c r="A39" s="38"/>
      <c r="B39" s="43"/>
      <c r="C39" s="45"/>
      <c r="D39" s="28"/>
      <c r="E39" s="16" t="s">
        <v>69</v>
      </c>
      <c r="F39" s="17">
        <v>43815</v>
      </c>
      <c r="G39" s="18">
        <f t="shared" si="0"/>
        <v>23.341324200913242</v>
      </c>
      <c r="I39" s="44" t="s">
        <v>20</v>
      </c>
      <c r="J39" s="33"/>
    </row>
    <row r="40" spans="1:10" ht="15.75" customHeight="1">
      <c r="A40" s="38"/>
      <c r="B40" s="15" t="s">
        <v>70</v>
      </c>
      <c r="C40" s="30" t="s">
        <v>71</v>
      </c>
      <c r="D40" s="41"/>
      <c r="E40" s="16" t="s">
        <v>72</v>
      </c>
      <c r="F40" s="17">
        <v>44814</v>
      </c>
      <c r="G40" s="18">
        <f t="shared" si="0"/>
        <v>23.87351598173516</v>
      </c>
      <c r="I40" s="42"/>
      <c r="J40" s="33"/>
    </row>
    <row r="41" spans="1:10" ht="15.75" customHeight="1">
      <c r="A41" s="38"/>
      <c r="B41" s="43"/>
      <c r="C41" s="45"/>
      <c r="D41" s="41"/>
      <c r="E41" s="16" t="s">
        <v>73</v>
      </c>
      <c r="F41" s="17">
        <v>45834</v>
      </c>
      <c r="G41" s="18">
        <f t="shared" si="0"/>
        <v>24.416894977168951</v>
      </c>
      <c r="I41" s="42"/>
      <c r="J41" s="33"/>
    </row>
    <row r="42" spans="1:10" ht="15.75" customHeight="1">
      <c r="A42" s="38"/>
      <c r="B42" s="43"/>
      <c r="C42" s="45"/>
      <c r="D42" s="28"/>
      <c r="E42" s="16" t="s">
        <v>74</v>
      </c>
      <c r="F42" s="17">
        <v>46857</v>
      </c>
      <c r="G42" s="18">
        <f t="shared" si="0"/>
        <v>24.961872146118722</v>
      </c>
      <c r="I42" s="42"/>
      <c r="J42" s="33"/>
    </row>
    <row r="43" spans="1:10" ht="15.75" customHeight="1">
      <c r="A43" s="40"/>
      <c r="B43" s="13"/>
      <c r="C43" s="37"/>
      <c r="D43" s="28" t="s">
        <v>75</v>
      </c>
      <c r="E43" s="16" t="s">
        <v>76</v>
      </c>
      <c r="F43" s="17">
        <v>47805</v>
      </c>
      <c r="G43" s="18">
        <f t="shared" si="0"/>
        <v>25.466894977168952</v>
      </c>
      <c r="I43" s="42"/>
      <c r="J43" s="33"/>
    </row>
    <row r="44" spans="1:10" ht="15.75" customHeight="1">
      <c r="A44" s="40"/>
      <c r="B44" s="22"/>
      <c r="C44" s="30"/>
      <c r="D44" s="28"/>
      <c r="E44" s="16" t="s">
        <v>77</v>
      </c>
      <c r="F44" s="17">
        <v>48867</v>
      </c>
      <c r="G44" s="18">
        <f t="shared" si="0"/>
        <v>26.032648401826485</v>
      </c>
      <c r="I44" s="42"/>
      <c r="J44" s="33"/>
    </row>
    <row r="45" spans="1:10" ht="15.75" customHeight="1">
      <c r="A45" s="12" t="s">
        <v>78</v>
      </c>
      <c r="B45" s="22"/>
      <c r="C45" s="30"/>
      <c r="D45" s="28"/>
      <c r="E45" s="16" t="s">
        <v>79</v>
      </c>
      <c r="F45" s="17">
        <v>49890</v>
      </c>
      <c r="G45" s="18">
        <f t="shared" si="0"/>
        <v>26.577625570776256</v>
      </c>
      <c r="I45" s="42"/>
      <c r="J45" s="33"/>
    </row>
    <row r="46" spans="1:10" ht="15.75" customHeight="1">
      <c r="A46" s="12"/>
      <c r="B46" s="22"/>
      <c r="C46" s="30" t="s">
        <v>80</v>
      </c>
      <c r="D46" s="41"/>
      <c r="E46" s="16" t="s">
        <v>81</v>
      </c>
      <c r="F46" s="17">
        <v>50910</v>
      </c>
      <c r="G46" s="18">
        <f t="shared" si="0"/>
        <v>27.121004566210043</v>
      </c>
      <c r="I46" s="42"/>
      <c r="J46" s="33"/>
    </row>
    <row r="47" spans="1:10" ht="15.75" customHeight="1">
      <c r="A47" s="40"/>
      <c r="B47" s="22"/>
      <c r="C47" s="30"/>
      <c r="D47" s="28"/>
      <c r="E47" s="16" t="s">
        <v>82</v>
      </c>
      <c r="F47" s="17">
        <v>51903</v>
      </c>
      <c r="G47" s="18">
        <f t="shared" si="0"/>
        <v>27.649999999999995</v>
      </c>
      <c r="I47" s="42"/>
      <c r="J47" s="33"/>
    </row>
    <row r="48" spans="1:10" ht="15.75" customHeight="1">
      <c r="A48" s="12"/>
      <c r="B48" s="22"/>
      <c r="C48" s="37"/>
      <c r="D48" s="28"/>
      <c r="E48" s="16" t="s">
        <v>83</v>
      </c>
      <c r="F48" s="17">
        <v>52929</v>
      </c>
      <c r="G48" s="18">
        <f t="shared" si="0"/>
        <v>28.196575342465753</v>
      </c>
      <c r="H48" s="46"/>
      <c r="I48" s="32"/>
      <c r="J48" s="33"/>
    </row>
    <row r="49" spans="1:10" ht="15.75" customHeight="1">
      <c r="A49" s="25"/>
      <c r="B49" s="43"/>
      <c r="C49" s="37"/>
      <c r="D49" s="28" t="s">
        <v>84</v>
      </c>
      <c r="E49" s="16" t="s">
        <v>85</v>
      </c>
      <c r="F49" s="17">
        <v>53946</v>
      </c>
      <c r="G49" s="18">
        <f t="shared" si="0"/>
        <v>28.738356164383561</v>
      </c>
      <c r="H49" s="47" t="s">
        <v>86</v>
      </c>
      <c r="I49" s="48"/>
      <c r="J49" s="33"/>
    </row>
    <row r="50" spans="1:10" ht="15.75" customHeight="1">
      <c r="A50" s="38"/>
      <c r="B50" s="15"/>
      <c r="C50" s="30"/>
      <c r="D50" s="28"/>
      <c r="E50" s="16" t="s">
        <v>87</v>
      </c>
      <c r="F50" s="17">
        <v>54975</v>
      </c>
      <c r="G50" s="18">
        <f t="shared" si="0"/>
        <v>29.286529680365295</v>
      </c>
      <c r="H50" s="49"/>
      <c r="I50" s="50"/>
      <c r="J50" s="33"/>
    </row>
    <row r="51" spans="1:10" ht="15.75" customHeight="1">
      <c r="A51" s="38"/>
      <c r="B51" s="15" t="s">
        <v>88</v>
      </c>
      <c r="C51" s="30"/>
      <c r="D51" s="41"/>
      <c r="E51" s="16" t="s">
        <v>89</v>
      </c>
      <c r="F51" s="17">
        <v>56022</v>
      </c>
      <c r="G51" s="18">
        <f t="shared" si="0"/>
        <v>29.844292237442922</v>
      </c>
      <c r="H51" s="49"/>
      <c r="I51" s="50"/>
      <c r="J51" s="33"/>
    </row>
    <row r="52" spans="1:10" ht="15.75" customHeight="1">
      <c r="A52" s="38"/>
      <c r="B52" s="15"/>
      <c r="C52" s="30" t="s">
        <v>90</v>
      </c>
      <c r="D52" s="41"/>
      <c r="E52" s="16" t="s">
        <v>91</v>
      </c>
      <c r="F52" s="17">
        <v>57102</v>
      </c>
      <c r="G52" s="18">
        <f t="shared" si="0"/>
        <v>30.419634703196348</v>
      </c>
      <c r="H52" s="51"/>
      <c r="I52" s="52"/>
      <c r="J52" s="33"/>
    </row>
    <row r="53" spans="1:10" ht="15.75" customHeight="1">
      <c r="A53" s="38"/>
      <c r="B53" s="15"/>
      <c r="C53" s="30"/>
      <c r="D53" s="41"/>
      <c r="E53" s="16" t="s">
        <v>92</v>
      </c>
      <c r="F53" s="17">
        <v>58209</v>
      </c>
      <c r="G53" s="18">
        <f t="shared" si="0"/>
        <v>31.00936073059361</v>
      </c>
      <c r="H53" s="51"/>
      <c r="I53" s="53" t="s">
        <v>93</v>
      </c>
      <c r="J53" s="54"/>
    </row>
    <row r="54" spans="1:10" ht="15.75" customHeight="1">
      <c r="A54" s="40"/>
      <c r="B54" s="43"/>
      <c r="C54" s="36"/>
      <c r="D54" s="28"/>
      <c r="E54" s="16" t="s">
        <v>94</v>
      </c>
      <c r="F54" s="17">
        <v>59313</v>
      </c>
      <c r="G54" s="18">
        <f t="shared" si="0"/>
        <v>31.597488584474888</v>
      </c>
      <c r="H54" s="49"/>
      <c r="I54" s="52"/>
      <c r="J54" s="33"/>
    </row>
    <row r="55" spans="1:10" ht="15.75" customHeight="1">
      <c r="A55" s="12"/>
      <c r="B55" s="22"/>
      <c r="C55" s="37"/>
      <c r="D55" s="28"/>
      <c r="E55" s="16" t="s">
        <v>95</v>
      </c>
      <c r="F55" s="17">
        <v>60402</v>
      </c>
      <c r="G55" s="18">
        <f t="shared" si="0"/>
        <v>32.177625570776257</v>
      </c>
      <c r="H55" s="47" t="s">
        <v>96</v>
      </c>
      <c r="I55" s="52"/>
      <c r="J55" s="33"/>
    </row>
    <row r="56" spans="1:10" ht="15.75" customHeight="1">
      <c r="A56" s="12" t="s">
        <v>97</v>
      </c>
      <c r="B56" s="22"/>
      <c r="C56" s="37"/>
      <c r="D56" s="28" t="s">
        <v>98</v>
      </c>
      <c r="E56" s="16" t="s">
        <v>99</v>
      </c>
      <c r="F56" s="17">
        <v>61491</v>
      </c>
      <c r="G56" s="18">
        <f t="shared" si="0"/>
        <v>32.757762557077626</v>
      </c>
      <c r="H56" s="49"/>
      <c r="I56" s="50"/>
      <c r="J56" s="33"/>
    </row>
    <row r="57" spans="1:10" ht="15.75" customHeight="1">
      <c r="A57" s="12"/>
      <c r="B57" s="22"/>
      <c r="C57" s="30"/>
      <c r="D57" s="28"/>
      <c r="E57" s="16" t="s">
        <v>100</v>
      </c>
      <c r="F57" s="17">
        <v>62595</v>
      </c>
      <c r="G57" s="18">
        <f t="shared" si="0"/>
        <v>33.345890410958901</v>
      </c>
      <c r="H57" s="49"/>
      <c r="I57" s="50"/>
      <c r="J57" s="33"/>
    </row>
    <row r="58" spans="1:10" ht="15.75" customHeight="1">
      <c r="A58" s="12"/>
      <c r="B58" s="22"/>
      <c r="C58" s="30" t="s">
        <v>101</v>
      </c>
      <c r="D58" s="28"/>
      <c r="E58" s="16" t="s">
        <v>102</v>
      </c>
      <c r="F58" s="17">
        <v>63684</v>
      </c>
      <c r="G58" s="18">
        <f t="shared" si="0"/>
        <v>33.926027397260277</v>
      </c>
      <c r="H58" s="51"/>
      <c r="I58" s="52"/>
      <c r="J58" s="33"/>
    </row>
    <row r="59" spans="1:10" ht="15.75" customHeight="1">
      <c r="A59" s="40"/>
      <c r="B59" s="22"/>
      <c r="C59" s="30"/>
      <c r="D59" s="41"/>
      <c r="E59" s="16" t="s">
        <v>103</v>
      </c>
      <c r="F59" s="17">
        <v>64776</v>
      </c>
      <c r="G59" s="18">
        <f t="shared" si="0"/>
        <v>34.507762557077626</v>
      </c>
      <c r="H59" s="51"/>
      <c r="I59" s="53" t="s">
        <v>104</v>
      </c>
      <c r="J59" s="33"/>
    </row>
    <row r="60" spans="1:10" ht="15.75" customHeight="1">
      <c r="A60" s="38"/>
      <c r="B60" s="43"/>
      <c r="C60" s="30"/>
      <c r="D60" s="41"/>
      <c r="E60" s="16" t="s">
        <v>105</v>
      </c>
      <c r="F60" s="17">
        <v>65880</v>
      </c>
      <c r="G60" s="18">
        <f t="shared" si="0"/>
        <v>35.095890410958901</v>
      </c>
      <c r="H60" s="51"/>
      <c r="I60" s="52"/>
      <c r="J60" s="33"/>
    </row>
    <row r="61" spans="1:10" ht="15.75" customHeight="1">
      <c r="A61" s="38"/>
      <c r="B61" s="15"/>
      <c r="C61" s="37"/>
      <c r="D61" s="28"/>
      <c r="E61" s="16" t="s">
        <v>106</v>
      </c>
      <c r="F61" s="17">
        <v>66978</v>
      </c>
      <c r="G61" s="18">
        <f t="shared" si="0"/>
        <v>35.680821917808224</v>
      </c>
      <c r="H61" s="49"/>
      <c r="I61" s="52"/>
      <c r="J61" s="33"/>
    </row>
    <row r="62" spans="1:10" ht="15.75" customHeight="1">
      <c r="A62" s="38"/>
      <c r="B62" s="55" t="s">
        <v>107</v>
      </c>
      <c r="C62" s="37"/>
      <c r="D62" s="28" t="s">
        <v>108</v>
      </c>
      <c r="E62" s="16" t="s">
        <v>109</v>
      </c>
      <c r="F62" s="17">
        <v>68067</v>
      </c>
      <c r="G62" s="18">
        <f t="shared" si="0"/>
        <v>36.260958904109586</v>
      </c>
      <c r="H62" s="47" t="s">
        <v>110</v>
      </c>
      <c r="I62" s="32"/>
      <c r="J62" s="56"/>
    </row>
    <row r="63" spans="1:10" ht="15.75" customHeight="1">
      <c r="A63" s="38"/>
      <c r="B63" s="55"/>
      <c r="C63" s="37"/>
      <c r="D63" s="28"/>
      <c r="E63" s="16" t="s">
        <v>111</v>
      </c>
      <c r="F63" s="17">
        <v>69165</v>
      </c>
      <c r="G63" s="18">
        <f t="shared" si="0"/>
        <v>36.845890410958901</v>
      </c>
      <c r="H63" s="46"/>
      <c r="I63" s="32"/>
      <c r="J63" s="57" t="s">
        <v>112</v>
      </c>
    </row>
    <row r="64" spans="1:10" ht="15.75" customHeight="1">
      <c r="A64" s="38"/>
      <c r="B64" s="55"/>
      <c r="C64" s="37"/>
      <c r="D64" s="28"/>
      <c r="E64" s="16" t="s">
        <v>113</v>
      </c>
      <c r="F64" s="17">
        <v>70572</v>
      </c>
      <c r="G64" s="18">
        <f t="shared" si="0"/>
        <v>37.595433789954342</v>
      </c>
      <c r="H64" s="46"/>
      <c r="I64" s="42"/>
      <c r="J64" s="56"/>
    </row>
    <row r="65" spans="1:10" ht="15.75" customHeight="1">
      <c r="A65" s="58"/>
      <c r="B65" s="59"/>
      <c r="C65" s="30"/>
      <c r="D65" s="39"/>
      <c r="E65" s="16" t="s">
        <v>114</v>
      </c>
      <c r="F65" s="17">
        <v>71997</v>
      </c>
      <c r="G65" s="18">
        <f t="shared" si="0"/>
        <v>38.354566210045661</v>
      </c>
      <c r="H65" s="60"/>
      <c r="I65" s="53" t="s">
        <v>115</v>
      </c>
      <c r="J65" s="56"/>
    </row>
    <row r="66" spans="1:10" ht="15.75" customHeight="1">
      <c r="A66" s="61"/>
      <c r="B66" s="62"/>
      <c r="C66" s="30" t="s">
        <v>116</v>
      </c>
      <c r="D66" s="41"/>
      <c r="E66" s="16" t="s">
        <v>117</v>
      </c>
      <c r="F66" s="17">
        <v>73458</v>
      </c>
      <c r="G66" s="18">
        <f t="shared" si="0"/>
        <v>39.132876712328766</v>
      </c>
      <c r="H66" s="60"/>
      <c r="I66" s="42"/>
      <c r="J66" s="56"/>
    </row>
    <row r="67" spans="1:10" ht="15.75" customHeight="1">
      <c r="A67" s="63"/>
      <c r="B67" s="62"/>
      <c r="C67" s="30"/>
      <c r="D67" s="41"/>
      <c r="E67" s="16" t="s">
        <v>118</v>
      </c>
      <c r="F67" s="17">
        <v>74955</v>
      </c>
      <c r="G67" s="18">
        <f t="shared" si="0"/>
        <v>39.93036529680365</v>
      </c>
      <c r="H67" s="60"/>
      <c r="I67" s="42"/>
      <c r="J67" s="56"/>
    </row>
    <row r="68" spans="1:10" ht="15.75" customHeight="1">
      <c r="A68" s="63"/>
      <c r="B68" s="62"/>
      <c r="C68" s="64"/>
      <c r="D68" s="65"/>
      <c r="E68" s="16" t="s">
        <v>119</v>
      </c>
      <c r="F68" s="17">
        <v>76476</v>
      </c>
      <c r="G68" s="18">
        <f t="shared" si="0"/>
        <v>40.740639269406387</v>
      </c>
      <c r="H68" s="46"/>
      <c r="I68" s="32"/>
      <c r="J68" s="56"/>
    </row>
    <row r="69" spans="1:10" ht="15.75" customHeight="1">
      <c r="A69" s="63"/>
      <c r="B69" s="63"/>
      <c r="C69" s="66"/>
      <c r="D69" s="67"/>
      <c r="E69" s="16" t="s">
        <v>120</v>
      </c>
      <c r="F69" s="17">
        <v>77967</v>
      </c>
      <c r="G69" s="18">
        <f t="shared" si="0"/>
        <v>41.534931506849311</v>
      </c>
      <c r="H69" s="47" t="s">
        <v>121</v>
      </c>
      <c r="I69" s="32"/>
      <c r="J69" s="56"/>
    </row>
    <row r="70" spans="1:10" ht="15.75" customHeight="1">
      <c r="A70" s="68"/>
      <c r="B70" s="68"/>
      <c r="C70" s="68"/>
      <c r="D70" s="69"/>
      <c r="E70" s="16" t="s">
        <v>122</v>
      </c>
      <c r="F70" s="17">
        <v>78087</v>
      </c>
      <c r="G70" s="18">
        <f t="shared" si="0"/>
        <v>41.598858447488588</v>
      </c>
      <c r="H70" s="46"/>
      <c r="I70" s="70"/>
      <c r="J70" s="33"/>
    </row>
    <row r="71" spans="1:10" ht="15.75" customHeight="1">
      <c r="A71" s="68"/>
      <c r="B71" s="68"/>
      <c r="C71" s="68"/>
      <c r="D71" s="69"/>
      <c r="E71" s="16" t="s">
        <v>123</v>
      </c>
      <c r="F71" s="17">
        <v>80532</v>
      </c>
      <c r="G71" s="18">
        <f t="shared" si="0"/>
        <v>42.901369863013691</v>
      </c>
      <c r="H71" s="46"/>
      <c r="I71" s="70"/>
      <c r="J71" s="33"/>
    </row>
    <row r="72" spans="1:10" ht="15.75" customHeight="1">
      <c r="A72" s="68"/>
      <c r="B72" s="68"/>
      <c r="C72" s="68"/>
      <c r="D72" s="69"/>
      <c r="E72" s="16" t="s">
        <v>124</v>
      </c>
      <c r="F72" s="17">
        <v>82971</v>
      </c>
      <c r="G72" s="18">
        <f t="shared" si="0"/>
        <v>44.200684931506856</v>
      </c>
      <c r="H72" s="46"/>
      <c r="I72" s="70"/>
      <c r="J72" s="33"/>
    </row>
    <row r="73" spans="1:10" ht="15.75" customHeight="1">
      <c r="A73" s="68"/>
      <c r="B73" s="68"/>
      <c r="C73" s="68"/>
      <c r="D73" s="69"/>
      <c r="E73" s="16" t="s">
        <v>125</v>
      </c>
      <c r="F73" s="17">
        <v>85422</v>
      </c>
      <c r="G73" s="18">
        <f t="shared" si="0"/>
        <v>45.506392694063926</v>
      </c>
      <c r="H73" s="46"/>
      <c r="I73" s="70"/>
      <c r="J73" s="33"/>
    </row>
    <row r="74" spans="1:10" ht="15.75" customHeight="1">
      <c r="A74" s="68"/>
      <c r="B74" s="68"/>
      <c r="C74" s="68"/>
      <c r="D74" s="69"/>
      <c r="E74" s="16" t="s">
        <v>126</v>
      </c>
      <c r="F74" s="17">
        <v>87873</v>
      </c>
      <c r="G74" s="18">
        <f t="shared" si="0"/>
        <v>46.812100456621003</v>
      </c>
      <c r="H74" s="46"/>
      <c r="I74" s="70"/>
      <c r="J74" s="33"/>
    </row>
    <row r="75" spans="1:10" ht="15.75" customHeight="1">
      <c r="A75" s="68"/>
      <c r="B75" s="68"/>
      <c r="C75" s="68"/>
      <c r="D75" s="69"/>
      <c r="E75" s="16" t="s">
        <v>127</v>
      </c>
      <c r="F75" s="17">
        <v>90315</v>
      </c>
      <c r="G75" s="18">
        <f t="shared" si="0"/>
        <v>48.113013698630134</v>
      </c>
      <c r="H75" s="46"/>
      <c r="I75" s="70"/>
      <c r="J75" s="33"/>
    </row>
    <row r="76" spans="1:10" ht="15.75" customHeight="1">
      <c r="A76" s="68"/>
      <c r="B76" s="68"/>
      <c r="C76" s="68"/>
      <c r="D76" s="69"/>
      <c r="E76" s="16" t="s">
        <v>128</v>
      </c>
      <c r="F76" s="17">
        <v>92757</v>
      </c>
      <c r="G76" s="18">
        <f t="shared" si="0"/>
        <v>49.413926940639271</v>
      </c>
      <c r="H76" s="60"/>
      <c r="I76" s="70"/>
      <c r="J76" s="33"/>
    </row>
    <row r="77" spans="1:10" ht="15.75" customHeight="1">
      <c r="A77" s="68"/>
      <c r="B77" s="68"/>
      <c r="C77" s="68"/>
      <c r="D77" s="69"/>
      <c r="E77" s="16" t="s">
        <v>129</v>
      </c>
      <c r="F77" s="17">
        <v>95214</v>
      </c>
      <c r="G77" s="18">
        <f t="shared" si="0"/>
        <v>50.722831050228308</v>
      </c>
      <c r="H77" s="60"/>
      <c r="I77" s="70"/>
      <c r="J77" s="33"/>
    </row>
    <row r="78" spans="1:10" ht="15.75" customHeight="1">
      <c r="A78" s="68"/>
      <c r="B78" s="68"/>
      <c r="C78" s="68"/>
      <c r="D78" s="69"/>
      <c r="E78" s="16" t="s">
        <v>130</v>
      </c>
      <c r="F78" s="17">
        <v>97653</v>
      </c>
      <c r="G78" s="18">
        <f t="shared" si="0"/>
        <v>52.022146118721459</v>
      </c>
      <c r="H78" s="60"/>
      <c r="I78" s="70"/>
      <c r="J78" s="33"/>
    </row>
    <row r="79" spans="1:10" ht="15.75" customHeight="1">
      <c r="A79" s="68"/>
      <c r="B79" s="68"/>
      <c r="C79" s="68"/>
      <c r="D79" s="69"/>
      <c r="E79" s="16" t="s">
        <v>131</v>
      </c>
      <c r="F79" s="17">
        <v>100104</v>
      </c>
      <c r="G79" s="18">
        <f t="shared" si="0"/>
        <v>53.327853881278543</v>
      </c>
      <c r="H79" s="60"/>
      <c r="I79" s="70"/>
      <c r="J79" s="33"/>
    </row>
    <row r="80" spans="1:10" ht="15.75" customHeight="1">
      <c r="A80" s="68"/>
      <c r="B80" s="68"/>
      <c r="C80" s="68"/>
      <c r="D80" s="69"/>
      <c r="E80" s="16" t="s">
        <v>132</v>
      </c>
      <c r="F80" s="17">
        <v>102552</v>
      </c>
      <c r="G80" s="18">
        <f t="shared" si="0"/>
        <v>54.631963470319633</v>
      </c>
      <c r="H80" s="60"/>
      <c r="I80" s="70"/>
      <c r="J80" s="33"/>
    </row>
    <row r="81" spans="1:10" ht="15.75" customHeight="1">
      <c r="A81" s="68"/>
      <c r="B81" s="68"/>
      <c r="C81" s="68"/>
      <c r="D81" s="69"/>
      <c r="E81" s="71" t="s">
        <v>133</v>
      </c>
      <c r="F81" s="17">
        <v>104432</v>
      </c>
      <c r="G81" s="18">
        <f t="shared" si="0"/>
        <v>55.633485540334853</v>
      </c>
      <c r="H81" s="46"/>
      <c r="I81" s="70"/>
      <c r="J81" s="33"/>
    </row>
    <row r="82" spans="1:10" ht="15.75" customHeight="1">
      <c r="A82" s="68"/>
      <c r="B82" s="68"/>
      <c r="C82" s="68"/>
      <c r="D82" s="69"/>
      <c r="E82" s="71" t="s">
        <v>134</v>
      </c>
      <c r="F82" s="17">
        <v>106880</v>
      </c>
      <c r="G82" s="18">
        <f t="shared" si="0"/>
        <v>56.93759512937595</v>
      </c>
      <c r="H82" s="47" t="s">
        <v>135</v>
      </c>
      <c r="I82" s="70"/>
      <c r="J82" s="33"/>
    </row>
    <row r="83" spans="1:10" ht="15.75" customHeight="1">
      <c r="A83" s="68"/>
      <c r="B83" s="68"/>
      <c r="C83" s="68"/>
      <c r="D83" s="69"/>
      <c r="E83" s="71" t="s">
        <v>136</v>
      </c>
      <c r="F83" s="17">
        <v>109325</v>
      </c>
      <c r="G83" s="18">
        <f t="shared" si="0"/>
        <v>58.24010654490106</v>
      </c>
      <c r="H83" s="72" t="s">
        <v>137</v>
      </c>
      <c r="I83" s="70"/>
      <c r="J83" s="33"/>
    </row>
    <row r="84" spans="1:10" ht="15.75" customHeight="1">
      <c r="A84" s="68"/>
      <c r="B84" s="68"/>
      <c r="C84" s="68"/>
      <c r="D84" s="69"/>
      <c r="E84" s="71" t="s">
        <v>138</v>
      </c>
      <c r="F84" s="17">
        <v>111761</v>
      </c>
      <c r="G84" s="18">
        <f t="shared" si="0"/>
        <v>59.537823439878238</v>
      </c>
      <c r="H84" s="46"/>
      <c r="I84" s="70"/>
      <c r="J84" s="33"/>
    </row>
    <row r="85" spans="1:10" ht="15.75" customHeight="1">
      <c r="A85" s="68"/>
      <c r="B85" s="68"/>
      <c r="C85" s="68"/>
      <c r="D85" s="69"/>
      <c r="E85" s="71" t="s">
        <v>139</v>
      </c>
      <c r="F85" s="17">
        <v>114727</v>
      </c>
      <c r="G85" s="18">
        <f t="shared" si="0"/>
        <v>61.117884322678847</v>
      </c>
      <c r="H85" s="46"/>
      <c r="I85" s="70"/>
      <c r="J85" s="33"/>
    </row>
    <row r="86" spans="1:10" ht="15.75" customHeight="1">
      <c r="A86" s="68"/>
      <c r="B86" s="68"/>
      <c r="C86" s="68"/>
      <c r="D86" s="69"/>
      <c r="E86" s="71" t="s">
        <v>140</v>
      </c>
      <c r="F86" s="17">
        <v>115418</v>
      </c>
      <c r="G86" s="18">
        <f t="shared" si="0"/>
        <v>61.485996955859974</v>
      </c>
      <c r="H86" s="46"/>
      <c r="I86" s="70"/>
      <c r="J86" s="33"/>
    </row>
    <row r="87" spans="1:10" ht="15.75" customHeight="1">
      <c r="A87" s="68"/>
      <c r="B87" s="68"/>
      <c r="C87" s="68"/>
      <c r="D87" s="69"/>
      <c r="E87" s="71" t="s">
        <v>141</v>
      </c>
      <c r="F87" s="17">
        <v>118325</v>
      </c>
      <c r="G87" s="18">
        <f t="shared" si="0"/>
        <v>63.034627092846272</v>
      </c>
      <c r="H87" s="46"/>
      <c r="I87" s="70"/>
      <c r="J87" s="33"/>
    </row>
    <row r="88" spans="1:10" ht="15.75" customHeight="1">
      <c r="A88" s="68"/>
      <c r="B88" s="68"/>
      <c r="C88" s="68"/>
      <c r="D88" s="69"/>
      <c r="E88" s="71" t="s">
        <v>142</v>
      </c>
      <c r="F88" s="17">
        <v>121226</v>
      </c>
      <c r="G88" s="18">
        <f t="shared" si="0"/>
        <v>64.580060882800609</v>
      </c>
      <c r="H88" s="60"/>
      <c r="I88" s="70"/>
      <c r="J88" s="33"/>
    </row>
    <row r="89" spans="1:10" ht="15.75" customHeight="1">
      <c r="A89" s="68"/>
      <c r="B89" s="68"/>
      <c r="C89" s="68"/>
      <c r="D89" s="69"/>
      <c r="E89" s="71" t="s">
        <v>143</v>
      </c>
      <c r="F89" s="17">
        <v>133535</v>
      </c>
      <c r="G89" s="18">
        <f t="shared" si="0"/>
        <v>71.137366818873659</v>
      </c>
      <c r="H89" s="46"/>
      <c r="I89" s="70"/>
      <c r="J89" s="33"/>
    </row>
    <row r="90" spans="1:10" ht="15.75" customHeight="1">
      <c r="A90" s="68"/>
      <c r="B90" s="68"/>
      <c r="C90" s="68"/>
      <c r="D90" s="69"/>
      <c r="E90" s="71" t="s">
        <v>144</v>
      </c>
      <c r="F90" s="17">
        <v>137125</v>
      </c>
      <c r="G90" s="18">
        <f t="shared" si="0"/>
        <v>73.049847792998477</v>
      </c>
      <c r="H90" s="47" t="s">
        <v>135</v>
      </c>
      <c r="I90" s="70"/>
      <c r="J90" s="33"/>
    </row>
    <row r="91" spans="1:10" ht="15.75" customHeight="1">
      <c r="A91" s="68"/>
      <c r="B91" s="68"/>
      <c r="C91" s="68"/>
      <c r="D91" s="69"/>
      <c r="E91" s="71" t="s">
        <v>145</v>
      </c>
      <c r="F91" s="17">
        <v>140711</v>
      </c>
      <c r="G91" s="18">
        <f t="shared" si="0"/>
        <v>74.960197869101975</v>
      </c>
      <c r="H91" s="72" t="s">
        <v>146</v>
      </c>
      <c r="I91" s="70"/>
      <c r="J91" s="33"/>
    </row>
    <row r="92" spans="1:10" ht="15.75" customHeight="1">
      <c r="A92" s="68"/>
      <c r="B92" s="68"/>
      <c r="C92" s="68"/>
      <c r="D92" s="69"/>
      <c r="E92" s="71" t="s">
        <v>147</v>
      </c>
      <c r="F92" s="17">
        <v>144305</v>
      </c>
      <c r="G92" s="18">
        <f t="shared" si="0"/>
        <v>76.8748097412481</v>
      </c>
      <c r="H92" s="46"/>
      <c r="I92" s="70"/>
      <c r="J92" s="33"/>
    </row>
    <row r="93" spans="1:10" ht="15.75" customHeight="1">
      <c r="A93" s="68"/>
      <c r="B93" s="68"/>
      <c r="C93" s="68"/>
      <c r="D93" s="69"/>
      <c r="E93" s="71" t="s">
        <v>148</v>
      </c>
      <c r="F93" s="17">
        <v>147890</v>
      </c>
      <c r="G93" s="18">
        <f t="shared" si="0"/>
        <v>78.784627092846279</v>
      </c>
      <c r="H93" s="46"/>
      <c r="I93" s="70"/>
      <c r="J93" s="33"/>
    </row>
    <row r="94" spans="1:10" ht="15.75" customHeight="1">
      <c r="A94" s="68"/>
      <c r="B94" s="68"/>
      <c r="C94" s="68"/>
      <c r="D94" s="69"/>
      <c r="E94" s="71" t="s">
        <v>149</v>
      </c>
      <c r="F94" s="17">
        <v>151355</v>
      </c>
      <c r="G94" s="18">
        <f t="shared" si="0"/>
        <v>80.630517503805166</v>
      </c>
      <c r="H94" s="46"/>
      <c r="I94" s="70"/>
      <c r="J94" s="33"/>
    </row>
    <row r="95" spans="1:10" ht="15.75" customHeight="1">
      <c r="A95" s="68"/>
      <c r="B95" s="68"/>
      <c r="C95" s="68"/>
      <c r="D95" s="69"/>
      <c r="E95" s="71" t="s">
        <v>150</v>
      </c>
      <c r="F95" s="17">
        <v>154823</v>
      </c>
      <c r="G95" s="18">
        <f t="shared" si="0"/>
        <v>82.478006088280054</v>
      </c>
      <c r="H95" s="46"/>
      <c r="I95" s="70"/>
      <c r="J95" s="33"/>
    </row>
    <row r="96" spans="1:10" ht="15.75" hidden="1" customHeight="1">
      <c r="A96" s="68"/>
      <c r="B96" s="68"/>
      <c r="C96" s="68"/>
      <c r="D96" s="69"/>
      <c r="E96" s="71" t="s">
        <v>151</v>
      </c>
      <c r="F96" s="17">
        <f>'Copy of Main Payscales 2021'!F96+1925</f>
        <v>158912</v>
      </c>
      <c r="G96" s="18">
        <f t="shared" si="0"/>
        <v>84.656316590563165</v>
      </c>
      <c r="I96" s="70"/>
      <c r="J96" s="33"/>
    </row>
    <row r="97" spans="1:10" ht="15.75" hidden="1" customHeight="1">
      <c r="A97" s="68"/>
      <c r="B97" s="68"/>
      <c r="C97" s="68"/>
      <c r="D97" s="69"/>
      <c r="E97" s="71" t="s">
        <v>152</v>
      </c>
      <c r="F97" s="17">
        <f>'Copy of Main Payscales 2021'!F97+1925</f>
        <v>162629</v>
      </c>
      <c r="G97" s="18">
        <f t="shared" si="0"/>
        <v>86.63645357686454</v>
      </c>
      <c r="I97" s="70"/>
      <c r="J97" s="33"/>
    </row>
    <row r="98" spans="1:10" ht="15.75" hidden="1" customHeight="1">
      <c r="A98" s="68"/>
      <c r="B98" s="68"/>
      <c r="C98" s="68"/>
      <c r="D98" s="69"/>
      <c r="E98" s="73" t="s">
        <v>153</v>
      </c>
      <c r="F98" s="17">
        <f>'Copy of Main Payscales 2021'!F98+1925</f>
        <v>166445</v>
      </c>
      <c r="G98" s="74">
        <f t="shared" si="0"/>
        <v>88.669330289193312</v>
      </c>
      <c r="I98" s="70"/>
      <c r="J98" s="33"/>
    </row>
  </sheetData>
  <mergeCells count="8">
    <mergeCell ref="A4:B4"/>
    <mergeCell ref="C4:D4"/>
    <mergeCell ref="A1:J1"/>
    <mergeCell ref="A2:B2"/>
    <mergeCell ref="C2:D2"/>
    <mergeCell ref="I2:J3"/>
    <mergeCell ref="A3:B3"/>
    <mergeCell ref="C3:D3"/>
  </mergeCells>
  <printOptions horizontalCentered="1" gridLines="1"/>
  <pageMargins left="0.7" right="0.7" top="0.75" bottom="0.75" header="0" footer="0"/>
  <pageSetup paperSize="8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98"/>
  <sheetViews>
    <sheetView workbookViewId="0"/>
  </sheetViews>
  <sheetFormatPr defaultColWidth="14.453125" defaultRowHeight="15" customHeight="1"/>
  <cols>
    <col min="1" max="1" width="10" customWidth="1"/>
    <col min="2" max="2" width="12" customWidth="1"/>
    <col min="3" max="3" width="10.1796875" customWidth="1"/>
    <col min="4" max="4" width="11.81640625" customWidth="1"/>
    <col min="5" max="5" width="17" customWidth="1"/>
    <col min="6" max="6" width="16.453125" customWidth="1"/>
    <col min="7" max="7" width="13.26953125" customWidth="1"/>
    <col min="8" max="8" width="14.26953125" customWidth="1"/>
    <col min="9" max="9" width="14.54296875" customWidth="1"/>
    <col min="10" max="10" width="12.26953125" customWidth="1"/>
  </cols>
  <sheetData>
    <row r="1" spans="1:10" ht="114.75" customHeight="1">
      <c r="A1" s="207" t="s">
        <v>154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15.5">
      <c r="A2" s="203" t="s">
        <v>1</v>
      </c>
      <c r="B2" s="204"/>
      <c r="C2" s="203" t="s">
        <v>2</v>
      </c>
      <c r="D2" s="204"/>
      <c r="E2" s="75" t="s">
        <v>3</v>
      </c>
      <c r="F2" s="76" t="s">
        <v>4</v>
      </c>
      <c r="G2" s="77"/>
      <c r="H2" s="4"/>
      <c r="I2" s="78"/>
      <c r="J2" s="78"/>
    </row>
    <row r="3" spans="1:10" ht="15.5">
      <c r="A3" s="198" t="s">
        <v>6</v>
      </c>
      <c r="B3" s="199"/>
      <c r="C3" s="198" t="s">
        <v>7</v>
      </c>
      <c r="D3" s="199"/>
      <c r="E3" s="79" t="s">
        <v>8</v>
      </c>
      <c r="F3" s="80" t="s">
        <v>9</v>
      </c>
      <c r="G3" s="81" t="s">
        <v>10</v>
      </c>
      <c r="H3" s="4"/>
      <c r="I3" s="78"/>
      <c r="J3" s="78"/>
    </row>
    <row r="4" spans="1:10" ht="14.5">
      <c r="A4" s="198" t="s">
        <v>7</v>
      </c>
      <c r="B4" s="199"/>
      <c r="C4" s="198"/>
      <c r="D4" s="199"/>
      <c r="E4" s="82">
        <v>43556</v>
      </c>
      <c r="F4" s="83" t="s">
        <v>11</v>
      </c>
      <c r="G4" s="84" t="s">
        <v>155</v>
      </c>
      <c r="H4" s="4"/>
      <c r="I4" s="11"/>
      <c r="J4" s="11"/>
    </row>
    <row r="5" spans="1:10" ht="15.5">
      <c r="A5" s="12" t="s">
        <v>13</v>
      </c>
      <c r="B5" s="13"/>
      <c r="C5" s="14"/>
      <c r="D5" s="15" t="s">
        <v>14</v>
      </c>
      <c r="E5" s="16" t="s">
        <v>15</v>
      </c>
      <c r="F5" s="85" t="s">
        <v>156</v>
      </c>
      <c r="G5" s="18">
        <f t="shared" ref="G5:G98" si="0">F5/365*7/36</f>
        <v>11.308675799086757</v>
      </c>
      <c r="H5" s="19"/>
      <c r="I5" s="24"/>
      <c r="J5" s="21"/>
    </row>
    <row r="6" spans="1:10" ht="15.5">
      <c r="A6" s="12"/>
      <c r="B6" s="22"/>
      <c r="C6" s="14"/>
      <c r="D6" s="15"/>
      <c r="E6" s="16" t="s">
        <v>16</v>
      </c>
      <c r="F6" s="86" t="s">
        <v>157</v>
      </c>
      <c r="G6" s="18">
        <f t="shared" si="0"/>
        <v>11.399771689497717</v>
      </c>
      <c r="H6" s="23" t="s">
        <v>17</v>
      </c>
      <c r="I6" s="24"/>
      <c r="J6" s="21"/>
    </row>
    <row r="7" spans="1:10" ht="15.5">
      <c r="A7" s="25"/>
      <c r="B7" s="15"/>
      <c r="C7" s="12" t="s">
        <v>18</v>
      </c>
      <c r="D7" s="26"/>
      <c r="E7" s="16" t="s">
        <v>19</v>
      </c>
      <c r="F7" s="86" t="s">
        <v>158</v>
      </c>
      <c r="G7" s="18">
        <f t="shared" si="0"/>
        <v>11.604337899543379</v>
      </c>
      <c r="H7" s="23" t="s">
        <v>20</v>
      </c>
      <c r="I7" s="24"/>
      <c r="J7" s="21"/>
    </row>
    <row r="8" spans="1:10" ht="15.5">
      <c r="A8" s="25"/>
      <c r="B8" s="15" t="s">
        <v>21</v>
      </c>
      <c r="C8" s="27"/>
      <c r="D8" s="26"/>
      <c r="E8" s="16" t="s">
        <v>22</v>
      </c>
      <c r="F8" s="86" t="s">
        <v>159</v>
      </c>
      <c r="G8" s="18">
        <f t="shared" si="0"/>
        <v>11.815296803652966</v>
      </c>
      <c r="H8" s="19"/>
      <c r="I8" s="24"/>
      <c r="J8" s="21"/>
    </row>
    <row r="9" spans="1:10" ht="15.5">
      <c r="A9" s="12"/>
      <c r="B9" s="15"/>
      <c r="C9" s="14"/>
      <c r="D9" s="28" t="s">
        <v>23</v>
      </c>
      <c r="E9" s="16" t="s">
        <v>24</v>
      </c>
      <c r="F9" s="86" t="s">
        <v>160</v>
      </c>
      <c r="G9" s="18">
        <f t="shared" si="0"/>
        <v>12.026255707762557</v>
      </c>
      <c r="H9" s="19"/>
      <c r="I9" s="24"/>
      <c r="J9" s="21"/>
    </row>
    <row r="10" spans="1:10" ht="15.5">
      <c r="A10" s="12" t="s">
        <v>25</v>
      </c>
      <c r="B10" s="13"/>
      <c r="C10" s="14"/>
      <c r="D10" s="29"/>
      <c r="E10" s="16" t="s">
        <v>26</v>
      </c>
      <c r="F10" s="86" t="s">
        <v>161</v>
      </c>
      <c r="G10" s="18">
        <f t="shared" si="0"/>
        <v>12.243607305936074</v>
      </c>
      <c r="H10" s="19"/>
      <c r="I10" s="24"/>
      <c r="J10" s="21"/>
    </row>
    <row r="11" spans="1:10" ht="15.5">
      <c r="A11" s="12"/>
      <c r="B11" s="13"/>
      <c r="C11" s="27"/>
      <c r="D11" s="26"/>
      <c r="E11" s="16" t="s">
        <v>27</v>
      </c>
      <c r="F11" s="86" t="s">
        <v>162</v>
      </c>
      <c r="G11" s="18">
        <f t="shared" si="0"/>
        <v>12.465753424657533</v>
      </c>
      <c r="H11" s="19"/>
      <c r="I11" s="24"/>
      <c r="J11" s="21"/>
    </row>
    <row r="12" spans="1:10" ht="15.5">
      <c r="A12" s="12"/>
      <c r="B12" s="13"/>
      <c r="C12" s="30" t="s">
        <v>28</v>
      </c>
      <c r="D12" s="26"/>
      <c r="E12" s="16" t="s">
        <v>29</v>
      </c>
      <c r="F12" s="86" t="s">
        <v>163</v>
      </c>
      <c r="G12" s="18">
        <f t="shared" si="0"/>
        <v>12.687899543378997</v>
      </c>
      <c r="H12" s="19"/>
      <c r="I12" s="24"/>
      <c r="J12" s="21"/>
    </row>
    <row r="13" spans="1:10" ht="14.5">
      <c r="A13" s="12"/>
      <c r="B13" s="15"/>
      <c r="C13" s="27"/>
      <c r="D13" s="31"/>
      <c r="E13" s="16" t="s">
        <v>30</v>
      </c>
      <c r="F13" s="86" t="s">
        <v>164</v>
      </c>
      <c r="G13" s="18">
        <f t="shared" si="0"/>
        <v>12.914840182648401</v>
      </c>
      <c r="H13" s="19"/>
      <c r="I13" s="32"/>
      <c r="J13" s="33"/>
    </row>
    <row r="14" spans="1:10" ht="14.5">
      <c r="A14" s="34"/>
      <c r="B14" s="15"/>
      <c r="C14" s="27"/>
      <c r="D14" s="31"/>
      <c r="E14" s="16" t="s">
        <v>31</v>
      </c>
      <c r="F14" s="86" t="s">
        <v>165</v>
      </c>
      <c r="G14" s="18">
        <f t="shared" si="0"/>
        <v>13.149771689497717</v>
      </c>
      <c r="H14" s="19"/>
      <c r="I14" s="32"/>
      <c r="J14" s="33"/>
    </row>
    <row r="15" spans="1:10" ht="14.5">
      <c r="A15" s="25"/>
      <c r="B15" s="15"/>
      <c r="C15" s="14"/>
      <c r="D15" s="26"/>
      <c r="E15" s="16" t="s">
        <v>32</v>
      </c>
      <c r="F15" s="86" t="s">
        <v>166</v>
      </c>
      <c r="G15" s="18">
        <f t="shared" si="0"/>
        <v>13.386301369863013</v>
      </c>
      <c r="H15" s="19"/>
      <c r="I15" s="32"/>
      <c r="J15" s="33"/>
    </row>
    <row r="16" spans="1:10" ht="14.5">
      <c r="A16" s="25"/>
      <c r="B16" s="15" t="s">
        <v>33</v>
      </c>
      <c r="C16" s="14"/>
      <c r="D16" s="29"/>
      <c r="E16" s="16" t="s">
        <v>34</v>
      </c>
      <c r="F16" s="86" t="s">
        <v>167</v>
      </c>
      <c r="G16" s="18">
        <f t="shared" si="0"/>
        <v>13.626027397260275</v>
      </c>
      <c r="H16" s="19"/>
      <c r="I16" s="32"/>
      <c r="J16" s="33"/>
    </row>
    <row r="17" spans="1:10" ht="14.5">
      <c r="A17" s="25"/>
      <c r="B17" s="15"/>
      <c r="C17" s="35"/>
      <c r="D17" s="28" t="s">
        <v>35</v>
      </c>
      <c r="E17" s="16" t="s">
        <v>36</v>
      </c>
      <c r="F17" s="86" t="s">
        <v>168</v>
      </c>
      <c r="G17" s="18">
        <f t="shared" si="0"/>
        <v>13.872146118721462</v>
      </c>
      <c r="H17" s="19"/>
      <c r="I17" s="32"/>
      <c r="J17" s="33"/>
    </row>
    <row r="18" spans="1:10" ht="14.5">
      <c r="A18" s="25"/>
      <c r="B18" s="15"/>
      <c r="C18" s="35"/>
      <c r="D18" s="29"/>
      <c r="E18" s="16" t="s">
        <v>37</v>
      </c>
      <c r="F18" s="86" t="s">
        <v>169</v>
      </c>
      <c r="G18" s="18">
        <f t="shared" si="0"/>
        <v>14.121461187214614</v>
      </c>
      <c r="H18" s="19"/>
      <c r="I18" s="32"/>
      <c r="J18" s="33"/>
    </row>
    <row r="19" spans="1:10" ht="14.5">
      <c r="A19" s="12"/>
      <c r="B19" s="15"/>
      <c r="C19" s="35"/>
      <c r="D19" s="29"/>
      <c r="E19" s="16" t="s">
        <v>38</v>
      </c>
      <c r="F19" s="86" t="s">
        <v>170</v>
      </c>
      <c r="G19" s="18">
        <f t="shared" si="0"/>
        <v>14.375570776255708</v>
      </c>
      <c r="H19" s="19"/>
      <c r="I19" s="32"/>
      <c r="J19" s="33"/>
    </row>
    <row r="20" spans="1:10" ht="14.5">
      <c r="A20" s="12"/>
      <c r="B20" s="22"/>
      <c r="C20" s="14"/>
      <c r="D20" s="31"/>
      <c r="E20" s="16" t="s">
        <v>39</v>
      </c>
      <c r="F20" s="86" t="s">
        <v>171</v>
      </c>
      <c r="G20" s="18">
        <f t="shared" si="0"/>
        <v>14.634474885844746</v>
      </c>
      <c r="H20" s="19"/>
      <c r="I20" s="32"/>
      <c r="J20" s="33"/>
    </row>
    <row r="21" spans="1:10" ht="15.75" customHeight="1">
      <c r="A21" s="12"/>
      <c r="B21" s="13"/>
      <c r="C21" s="14"/>
      <c r="D21" s="31"/>
      <c r="E21" s="16" t="s">
        <v>40</v>
      </c>
      <c r="F21" s="86" t="s">
        <v>172</v>
      </c>
      <c r="G21" s="18">
        <f t="shared" si="0"/>
        <v>14.898173515981735</v>
      </c>
      <c r="H21" s="19"/>
      <c r="I21" s="32"/>
      <c r="J21" s="33"/>
    </row>
    <row r="22" spans="1:10" ht="15.75" customHeight="1">
      <c r="A22" s="12"/>
      <c r="B22" s="13"/>
      <c r="C22" s="30"/>
      <c r="D22" s="31"/>
      <c r="E22" s="16" t="s">
        <v>41</v>
      </c>
      <c r="F22" s="86" t="s">
        <v>173</v>
      </c>
      <c r="G22" s="18">
        <f t="shared" si="0"/>
        <v>15.166666666666666</v>
      </c>
      <c r="H22" s="19"/>
      <c r="I22" s="32"/>
      <c r="J22" s="33"/>
    </row>
    <row r="23" spans="1:10" ht="15.75" customHeight="1">
      <c r="A23" s="12" t="s">
        <v>42</v>
      </c>
      <c r="B23" s="22"/>
      <c r="C23" s="30" t="s">
        <v>43</v>
      </c>
      <c r="D23" s="26"/>
      <c r="E23" s="16" t="s">
        <v>44</v>
      </c>
      <c r="F23" s="86" t="s">
        <v>174</v>
      </c>
      <c r="G23" s="18">
        <f t="shared" si="0"/>
        <v>15.439954337899543</v>
      </c>
      <c r="H23" s="19"/>
      <c r="I23" s="32"/>
      <c r="J23" s="33"/>
    </row>
    <row r="24" spans="1:10" ht="15.75" customHeight="1">
      <c r="A24" s="12"/>
      <c r="B24" s="22"/>
      <c r="C24" s="30"/>
      <c r="D24" s="31"/>
      <c r="E24" s="16" t="s">
        <v>45</v>
      </c>
      <c r="F24" s="86" t="s">
        <v>175</v>
      </c>
      <c r="G24" s="18">
        <f t="shared" si="0"/>
        <v>15.716438356164382</v>
      </c>
      <c r="H24" s="19"/>
      <c r="I24" s="32"/>
      <c r="J24" s="33"/>
    </row>
    <row r="25" spans="1:10" ht="15.75" customHeight="1">
      <c r="A25" s="12"/>
      <c r="B25" s="22"/>
      <c r="C25" s="35"/>
      <c r="D25" s="26"/>
      <c r="E25" s="16" t="s">
        <v>46</v>
      </c>
      <c r="F25" s="86" t="s">
        <v>176</v>
      </c>
      <c r="G25" s="18">
        <f t="shared" si="0"/>
        <v>16.000913242009133</v>
      </c>
      <c r="H25" s="19"/>
      <c r="I25" s="32"/>
      <c r="J25" s="33"/>
    </row>
    <row r="26" spans="1:10" ht="15.75" customHeight="1">
      <c r="A26" s="12"/>
      <c r="B26" s="22"/>
      <c r="C26" s="35"/>
      <c r="D26" s="26"/>
      <c r="E26" s="16" t="s">
        <v>47</v>
      </c>
      <c r="F26" s="86" t="s">
        <v>177</v>
      </c>
      <c r="G26" s="18">
        <f t="shared" si="0"/>
        <v>16.288584474885845</v>
      </c>
      <c r="H26" s="19"/>
      <c r="I26" s="32"/>
      <c r="J26" s="33"/>
    </row>
    <row r="27" spans="1:10" ht="15.75" customHeight="1">
      <c r="A27" s="12"/>
      <c r="B27" s="15"/>
      <c r="C27" s="36"/>
      <c r="D27" s="28"/>
      <c r="E27" s="16" t="s">
        <v>48</v>
      </c>
      <c r="F27" s="86" t="s">
        <v>178</v>
      </c>
      <c r="G27" s="18">
        <f t="shared" si="0"/>
        <v>16.579452054794519</v>
      </c>
      <c r="H27" s="19"/>
      <c r="I27" s="32"/>
      <c r="J27" s="33"/>
    </row>
    <row r="28" spans="1:10" ht="15.75" customHeight="1">
      <c r="A28" s="12"/>
      <c r="B28" s="15"/>
      <c r="C28" s="37"/>
      <c r="D28" s="28" t="s">
        <v>49</v>
      </c>
      <c r="E28" s="16" t="s">
        <v>50</v>
      </c>
      <c r="F28" s="86" t="s">
        <v>179</v>
      </c>
      <c r="G28" s="18">
        <f t="shared" si="0"/>
        <v>16.828767123287673</v>
      </c>
      <c r="H28" s="19"/>
      <c r="I28" s="32"/>
      <c r="J28" s="33"/>
    </row>
    <row r="29" spans="1:10" ht="15.75" customHeight="1">
      <c r="A29" s="34"/>
      <c r="B29" s="15"/>
      <c r="C29" s="37"/>
      <c r="D29" s="28"/>
      <c r="E29" s="16" t="s">
        <v>51</v>
      </c>
      <c r="F29" s="86" t="s">
        <v>180</v>
      </c>
      <c r="G29" s="18">
        <f t="shared" si="0"/>
        <v>17.106849315068494</v>
      </c>
      <c r="H29" s="19"/>
      <c r="I29" s="32"/>
      <c r="J29" s="33"/>
    </row>
    <row r="30" spans="1:10" ht="15.75" customHeight="1">
      <c r="A30" s="38"/>
      <c r="B30" s="15" t="s">
        <v>52</v>
      </c>
      <c r="C30" s="30"/>
      <c r="D30" s="39"/>
      <c r="E30" s="16" t="s">
        <v>53</v>
      </c>
      <c r="F30" s="86" t="s">
        <v>181</v>
      </c>
      <c r="G30" s="18">
        <f t="shared" si="0"/>
        <v>17.573515981735159</v>
      </c>
      <c r="H30" s="19"/>
      <c r="I30" s="32"/>
      <c r="J30" s="33"/>
    </row>
    <row r="31" spans="1:10" ht="15.75" customHeight="1">
      <c r="A31" s="38"/>
      <c r="B31" s="15"/>
      <c r="C31" s="30" t="s">
        <v>54</v>
      </c>
      <c r="D31" s="28" t="s">
        <v>55</v>
      </c>
      <c r="E31" s="16" t="s">
        <v>56</v>
      </c>
      <c r="F31" s="86" t="s">
        <v>182</v>
      </c>
      <c r="G31" s="18">
        <f t="shared" si="0"/>
        <v>18.064155251141553</v>
      </c>
      <c r="H31" s="19"/>
      <c r="I31" s="32"/>
      <c r="J31" s="33"/>
    </row>
    <row r="32" spans="1:10" ht="15.75" customHeight="1">
      <c r="A32" s="12"/>
      <c r="B32" s="15"/>
      <c r="C32" s="30"/>
      <c r="D32" s="28"/>
      <c r="E32" s="16" t="s">
        <v>57</v>
      </c>
      <c r="F32" s="86" t="s">
        <v>183</v>
      </c>
      <c r="G32" s="18">
        <f t="shared" si="0"/>
        <v>18.543607305936074</v>
      </c>
      <c r="H32" s="19"/>
      <c r="I32" s="32"/>
      <c r="J32" s="33"/>
    </row>
    <row r="33" spans="1:10" ht="15.75" customHeight="1">
      <c r="A33" s="40"/>
      <c r="B33" s="22"/>
      <c r="C33" s="87"/>
      <c r="D33" s="28"/>
      <c r="E33" s="16" t="s">
        <v>58</v>
      </c>
      <c r="F33" s="86" t="s">
        <v>184</v>
      </c>
      <c r="G33" s="18">
        <f t="shared" si="0"/>
        <v>18.909589041095888</v>
      </c>
      <c r="H33" s="19"/>
      <c r="I33" s="32"/>
      <c r="J33" s="33"/>
    </row>
    <row r="34" spans="1:10" ht="15.75" customHeight="1">
      <c r="A34" s="40"/>
      <c r="B34" s="22"/>
      <c r="C34" s="87"/>
      <c r="D34" s="28"/>
      <c r="E34" s="16" t="s">
        <v>59</v>
      </c>
      <c r="F34" s="86" t="s">
        <v>185</v>
      </c>
      <c r="G34" s="18">
        <f t="shared" si="0"/>
        <v>19.379452054794523</v>
      </c>
      <c r="H34" s="19"/>
      <c r="I34" s="32"/>
      <c r="J34" s="33"/>
    </row>
    <row r="35" spans="1:10" ht="15.75" customHeight="1">
      <c r="A35" s="12" t="s">
        <v>60</v>
      </c>
      <c r="B35" s="22"/>
      <c r="C35" s="88" t="s">
        <v>61</v>
      </c>
      <c r="D35" s="41"/>
      <c r="E35" s="16" t="s">
        <v>62</v>
      </c>
      <c r="F35" s="86" t="s">
        <v>186</v>
      </c>
      <c r="G35" s="18">
        <f t="shared" si="0"/>
        <v>19.898858447488585</v>
      </c>
      <c r="H35" s="19"/>
      <c r="I35" s="32"/>
      <c r="J35" s="33"/>
    </row>
    <row r="36" spans="1:10" ht="15.75" customHeight="1">
      <c r="A36" s="40"/>
      <c r="B36" s="22"/>
      <c r="C36" s="87"/>
      <c r="D36" s="28" t="s">
        <v>63</v>
      </c>
      <c r="E36" s="16" t="s">
        <v>64</v>
      </c>
      <c r="F36" s="86" t="s">
        <v>187</v>
      </c>
      <c r="G36" s="18">
        <f t="shared" si="0"/>
        <v>20.448630136986299</v>
      </c>
      <c r="H36" s="19"/>
      <c r="I36" s="42"/>
      <c r="J36" s="33"/>
    </row>
    <row r="37" spans="1:10" ht="15.75" customHeight="1">
      <c r="A37" s="40"/>
      <c r="B37" s="43"/>
      <c r="C37" s="87"/>
      <c r="D37" s="28"/>
      <c r="E37" s="16" t="s">
        <v>65</v>
      </c>
      <c r="F37" s="86" t="s">
        <v>188</v>
      </c>
      <c r="G37" s="18">
        <f t="shared" si="0"/>
        <v>21.076712328767126</v>
      </c>
      <c r="I37" s="44" t="s">
        <v>66</v>
      </c>
      <c r="J37" s="33"/>
    </row>
    <row r="38" spans="1:10" ht="15.75" customHeight="1">
      <c r="A38" s="38"/>
      <c r="B38" s="43"/>
      <c r="C38" s="37"/>
      <c r="D38" s="28"/>
      <c r="E38" s="16" t="s">
        <v>67</v>
      </c>
      <c r="F38" s="86" t="s">
        <v>189</v>
      </c>
      <c r="G38" s="18">
        <f t="shared" si="0"/>
        <v>21.610502283105021</v>
      </c>
      <c r="I38" s="44" t="s">
        <v>68</v>
      </c>
      <c r="J38" s="33"/>
    </row>
    <row r="39" spans="1:10" ht="15.75" customHeight="1">
      <c r="A39" s="38"/>
      <c r="B39" s="43"/>
      <c r="C39" s="45"/>
      <c r="D39" s="28"/>
      <c r="E39" s="16" t="s">
        <v>69</v>
      </c>
      <c r="F39" s="86" t="s">
        <v>190</v>
      </c>
      <c r="G39" s="18">
        <f t="shared" si="0"/>
        <v>22.153881278538812</v>
      </c>
      <c r="I39" s="44" t="s">
        <v>20</v>
      </c>
      <c r="J39" s="33"/>
    </row>
    <row r="40" spans="1:10" ht="15.75" customHeight="1">
      <c r="A40" s="38"/>
      <c r="B40" s="15" t="s">
        <v>70</v>
      </c>
      <c r="C40" s="30" t="s">
        <v>71</v>
      </c>
      <c r="D40" s="41"/>
      <c r="E40" s="16" t="s">
        <v>72</v>
      </c>
      <c r="F40" s="86" t="s">
        <v>191</v>
      </c>
      <c r="G40" s="18">
        <f t="shared" si="0"/>
        <v>22.68607305936073</v>
      </c>
      <c r="I40" s="42"/>
      <c r="J40" s="33"/>
    </row>
    <row r="41" spans="1:10" ht="15.75" customHeight="1">
      <c r="A41" s="38"/>
      <c r="B41" s="43"/>
      <c r="C41" s="45"/>
      <c r="D41" s="41"/>
      <c r="E41" s="16" t="s">
        <v>73</v>
      </c>
      <c r="F41" s="86" t="s">
        <v>192</v>
      </c>
      <c r="G41" s="18">
        <f t="shared" si="0"/>
        <v>23.229452054794521</v>
      </c>
      <c r="I41" s="42"/>
      <c r="J41" s="33"/>
    </row>
    <row r="42" spans="1:10" ht="15.75" customHeight="1">
      <c r="A42" s="38"/>
      <c r="B42" s="43"/>
      <c r="C42" s="45"/>
      <c r="D42" s="28"/>
      <c r="E42" s="16" t="s">
        <v>74</v>
      </c>
      <c r="F42" s="86" t="s">
        <v>193</v>
      </c>
      <c r="G42" s="18">
        <f t="shared" si="0"/>
        <v>23.774429223744292</v>
      </c>
      <c r="I42" s="42"/>
      <c r="J42" s="33"/>
    </row>
    <row r="43" spans="1:10" ht="15.75" customHeight="1">
      <c r="A43" s="40"/>
      <c r="B43" s="13"/>
      <c r="C43" s="37"/>
      <c r="D43" s="28" t="s">
        <v>75</v>
      </c>
      <c r="E43" s="16" t="s">
        <v>76</v>
      </c>
      <c r="F43" s="86" t="s">
        <v>194</v>
      </c>
      <c r="G43" s="18">
        <f t="shared" si="0"/>
        <v>24.279452054794522</v>
      </c>
      <c r="I43" s="42"/>
      <c r="J43" s="33"/>
    </row>
    <row r="44" spans="1:10" ht="15.75" customHeight="1">
      <c r="A44" s="40"/>
      <c r="B44" s="22"/>
      <c r="C44" s="30"/>
      <c r="D44" s="28"/>
      <c r="E44" s="16" t="s">
        <v>77</v>
      </c>
      <c r="F44" s="86" t="s">
        <v>195</v>
      </c>
      <c r="G44" s="18">
        <f t="shared" si="0"/>
        <v>24.845205479452055</v>
      </c>
      <c r="I44" s="42"/>
      <c r="J44" s="33"/>
    </row>
    <row r="45" spans="1:10" ht="15.75" customHeight="1">
      <c r="A45" s="12" t="s">
        <v>78</v>
      </c>
      <c r="B45" s="22"/>
      <c r="C45" s="30"/>
      <c r="D45" s="28"/>
      <c r="E45" s="16" t="s">
        <v>79</v>
      </c>
      <c r="F45" s="86" t="s">
        <v>196</v>
      </c>
      <c r="G45" s="18">
        <f t="shared" si="0"/>
        <v>25.390182648401826</v>
      </c>
      <c r="I45" s="42"/>
      <c r="J45" s="33"/>
    </row>
    <row r="46" spans="1:10" ht="15.75" customHeight="1">
      <c r="A46" s="12"/>
      <c r="B46" s="22"/>
      <c r="C46" s="30" t="s">
        <v>80</v>
      </c>
      <c r="D46" s="41"/>
      <c r="E46" s="16" t="s">
        <v>81</v>
      </c>
      <c r="F46" s="86" t="s">
        <v>197</v>
      </c>
      <c r="G46" s="18">
        <f t="shared" si="0"/>
        <v>25.933561643835617</v>
      </c>
      <c r="I46" s="42"/>
      <c r="J46" s="33"/>
    </row>
    <row r="47" spans="1:10" ht="15.75" customHeight="1">
      <c r="A47" s="40"/>
      <c r="B47" s="22"/>
      <c r="C47" s="30"/>
      <c r="D47" s="28"/>
      <c r="E47" s="16" t="s">
        <v>82</v>
      </c>
      <c r="F47" s="86" t="s">
        <v>198</v>
      </c>
      <c r="G47" s="18">
        <f t="shared" si="0"/>
        <v>26.462557077625572</v>
      </c>
      <c r="I47" s="42"/>
      <c r="J47" s="33"/>
    </row>
    <row r="48" spans="1:10" ht="15.75" customHeight="1">
      <c r="A48" s="12"/>
      <c r="B48" s="22"/>
      <c r="C48" s="37"/>
      <c r="D48" s="28"/>
      <c r="E48" s="16" t="s">
        <v>83</v>
      </c>
      <c r="F48" s="86" t="s">
        <v>199</v>
      </c>
      <c r="G48" s="18">
        <f t="shared" si="0"/>
        <v>27.009132420091323</v>
      </c>
      <c r="H48" s="46"/>
      <c r="I48" s="32"/>
      <c r="J48" s="33"/>
    </row>
    <row r="49" spans="1:10" ht="15.75" customHeight="1">
      <c r="A49" s="25"/>
      <c r="B49" s="43"/>
      <c r="C49" s="37"/>
      <c r="D49" s="28" t="s">
        <v>84</v>
      </c>
      <c r="E49" s="16" t="s">
        <v>85</v>
      </c>
      <c r="F49" s="86" t="s">
        <v>200</v>
      </c>
      <c r="G49" s="18">
        <f t="shared" si="0"/>
        <v>27.55091324200913</v>
      </c>
      <c r="H49" s="47" t="s">
        <v>86</v>
      </c>
      <c r="I49" s="48"/>
      <c r="J49" s="33"/>
    </row>
    <row r="50" spans="1:10" ht="15.75" customHeight="1">
      <c r="A50" s="38"/>
      <c r="B50" s="15"/>
      <c r="C50" s="30"/>
      <c r="D50" s="28"/>
      <c r="E50" s="16" t="s">
        <v>87</v>
      </c>
      <c r="F50" s="86" t="s">
        <v>201</v>
      </c>
      <c r="G50" s="18">
        <f t="shared" si="0"/>
        <v>28.099086757990868</v>
      </c>
      <c r="H50" s="49"/>
      <c r="I50" s="50"/>
      <c r="J50" s="33"/>
    </row>
    <row r="51" spans="1:10" ht="15.75" customHeight="1">
      <c r="A51" s="38"/>
      <c r="B51" s="15" t="s">
        <v>88</v>
      </c>
      <c r="C51" s="30"/>
      <c r="D51" s="41"/>
      <c r="E51" s="16" t="s">
        <v>89</v>
      </c>
      <c r="F51" s="86" t="s">
        <v>202</v>
      </c>
      <c r="G51" s="18">
        <f t="shared" si="0"/>
        <v>28.656849315068499</v>
      </c>
      <c r="H51" s="49"/>
      <c r="I51" s="50"/>
      <c r="J51" s="33"/>
    </row>
    <row r="52" spans="1:10" ht="15.75" customHeight="1">
      <c r="A52" s="38"/>
      <c r="B52" s="15"/>
      <c r="C52" s="30" t="s">
        <v>90</v>
      </c>
      <c r="D52" s="41"/>
      <c r="E52" s="16" t="s">
        <v>91</v>
      </c>
      <c r="F52" s="86" t="s">
        <v>203</v>
      </c>
      <c r="G52" s="18">
        <f t="shared" si="0"/>
        <v>29.232191780821918</v>
      </c>
      <c r="H52" s="51"/>
      <c r="I52" s="52"/>
      <c r="J52" s="33"/>
    </row>
    <row r="53" spans="1:10" ht="15.75" customHeight="1">
      <c r="A53" s="38"/>
      <c r="B53" s="15"/>
      <c r="C53" s="30"/>
      <c r="D53" s="41"/>
      <c r="E53" s="16" t="s">
        <v>92</v>
      </c>
      <c r="F53" s="86" t="s">
        <v>204</v>
      </c>
      <c r="G53" s="18">
        <f t="shared" si="0"/>
        <v>29.821917808219172</v>
      </c>
      <c r="H53" s="51"/>
      <c r="I53" s="53" t="s">
        <v>93</v>
      </c>
      <c r="J53" s="54"/>
    </row>
    <row r="54" spans="1:10" ht="15.75" customHeight="1">
      <c r="A54" s="40"/>
      <c r="B54" s="43"/>
      <c r="C54" s="36"/>
      <c r="D54" s="28"/>
      <c r="E54" s="16" t="s">
        <v>94</v>
      </c>
      <c r="F54" s="86" t="s">
        <v>205</v>
      </c>
      <c r="G54" s="18">
        <f t="shared" si="0"/>
        <v>30.410045662100458</v>
      </c>
      <c r="H54" s="49"/>
      <c r="I54" s="52"/>
      <c r="J54" s="33"/>
    </row>
    <row r="55" spans="1:10" ht="15.75" customHeight="1">
      <c r="A55" s="12"/>
      <c r="B55" s="22"/>
      <c r="C55" s="37"/>
      <c r="D55" s="28"/>
      <c r="E55" s="16" t="s">
        <v>95</v>
      </c>
      <c r="F55" s="86" t="s">
        <v>206</v>
      </c>
      <c r="G55" s="18">
        <f t="shared" si="0"/>
        <v>30.990182648401831</v>
      </c>
      <c r="H55" s="47" t="s">
        <v>96</v>
      </c>
      <c r="I55" s="52"/>
      <c r="J55" s="33"/>
    </row>
    <row r="56" spans="1:10" ht="15.75" customHeight="1">
      <c r="A56" s="12" t="s">
        <v>97</v>
      </c>
      <c r="B56" s="22"/>
      <c r="C56" s="37"/>
      <c r="D56" s="28" t="s">
        <v>98</v>
      </c>
      <c r="E56" s="16" t="s">
        <v>99</v>
      </c>
      <c r="F56" s="86" t="s">
        <v>207</v>
      </c>
      <c r="G56" s="18">
        <f t="shared" si="0"/>
        <v>31.570319634703196</v>
      </c>
      <c r="H56" s="49"/>
      <c r="I56" s="50"/>
      <c r="J56" s="33"/>
    </row>
    <row r="57" spans="1:10" ht="15.75" customHeight="1">
      <c r="A57" s="12"/>
      <c r="B57" s="22"/>
      <c r="C57" s="30"/>
      <c r="D57" s="28"/>
      <c r="E57" s="16" t="s">
        <v>100</v>
      </c>
      <c r="F57" s="86" t="s">
        <v>208</v>
      </c>
      <c r="G57" s="18">
        <f t="shared" si="0"/>
        <v>32.158447488584471</v>
      </c>
      <c r="H57" s="49"/>
      <c r="I57" s="50"/>
      <c r="J57" s="33"/>
    </row>
    <row r="58" spans="1:10" ht="15.75" customHeight="1">
      <c r="A58" s="12"/>
      <c r="B58" s="22"/>
      <c r="C58" s="30" t="s">
        <v>101</v>
      </c>
      <c r="D58" s="28"/>
      <c r="E58" s="16" t="s">
        <v>102</v>
      </c>
      <c r="F58" s="86" t="s">
        <v>209</v>
      </c>
      <c r="G58" s="18">
        <f t="shared" si="0"/>
        <v>32.73858447488584</v>
      </c>
      <c r="H58" s="51"/>
      <c r="I58" s="52"/>
      <c r="J58" s="33"/>
    </row>
    <row r="59" spans="1:10" ht="15.75" customHeight="1">
      <c r="A59" s="40"/>
      <c r="B59" s="22"/>
      <c r="C59" s="30"/>
      <c r="D59" s="41"/>
      <c r="E59" s="16" t="s">
        <v>103</v>
      </c>
      <c r="F59" s="86" t="s">
        <v>210</v>
      </c>
      <c r="G59" s="18">
        <f t="shared" si="0"/>
        <v>33.320319634703196</v>
      </c>
      <c r="H59" s="51"/>
      <c r="I59" s="53" t="s">
        <v>104</v>
      </c>
      <c r="J59" s="33"/>
    </row>
    <row r="60" spans="1:10" ht="15.75" customHeight="1">
      <c r="A60" s="38"/>
      <c r="B60" s="43"/>
      <c r="C60" s="30"/>
      <c r="D60" s="41"/>
      <c r="E60" s="16" t="s">
        <v>105</v>
      </c>
      <c r="F60" s="86" t="s">
        <v>211</v>
      </c>
      <c r="G60" s="18">
        <f t="shared" si="0"/>
        <v>33.908447488584471</v>
      </c>
      <c r="H60" s="51"/>
      <c r="I60" s="52"/>
      <c r="J60" s="33"/>
    </row>
    <row r="61" spans="1:10" ht="15.75" customHeight="1">
      <c r="A61" s="38"/>
      <c r="B61" s="15"/>
      <c r="C61" s="37"/>
      <c r="D61" s="28"/>
      <c r="E61" s="16" t="s">
        <v>106</v>
      </c>
      <c r="F61" s="86" t="s">
        <v>212</v>
      </c>
      <c r="G61" s="18">
        <f t="shared" si="0"/>
        <v>34.493378995433794</v>
      </c>
      <c r="H61" s="49"/>
      <c r="I61" s="52"/>
      <c r="J61" s="33"/>
    </row>
    <row r="62" spans="1:10" ht="15.75" customHeight="1">
      <c r="A62" s="38"/>
      <c r="B62" s="55" t="s">
        <v>107</v>
      </c>
      <c r="C62" s="37"/>
      <c r="D62" s="28" t="s">
        <v>108</v>
      </c>
      <c r="E62" s="16" t="s">
        <v>109</v>
      </c>
      <c r="F62" s="86" t="s">
        <v>213</v>
      </c>
      <c r="G62" s="18">
        <f t="shared" si="0"/>
        <v>35.073515981735163</v>
      </c>
      <c r="H62" s="47" t="s">
        <v>110</v>
      </c>
      <c r="I62" s="32"/>
      <c r="J62" s="56"/>
    </row>
    <row r="63" spans="1:10" ht="15.75" customHeight="1">
      <c r="A63" s="38"/>
      <c r="B63" s="55"/>
      <c r="C63" s="37"/>
      <c r="D63" s="28"/>
      <c r="E63" s="16" t="s">
        <v>111</v>
      </c>
      <c r="F63" s="86" t="s">
        <v>214</v>
      </c>
      <c r="G63" s="18">
        <f t="shared" si="0"/>
        <v>35.658447488584471</v>
      </c>
      <c r="H63" s="46"/>
      <c r="I63" s="32"/>
      <c r="J63" s="57" t="s">
        <v>112</v>
      </c>
    </row>
    <row r="64" spans="1:10" ht="15.75" customHeight="1">
      <c r="A64" s="38"/>
      <c r="B64" s="55"/>
      <c r="C64" s="37"/>
      <c r="D64" s="28"/>
      <c r="E64" s="16" t="s">
        <v>113</v>
      </c>
      <c r="F64" s="86" t="s">
        <v>215</v>
      </c>
      <c r="G64" s="18">
        <f t="shared" si="0"/>
        <v>36.407990867579912</v>
      </c>
      <c r="H64" s="46"/>
      <c r="I64" s="42"/>
      <c r="J64" s="56"/>
    </row>
    <row r="65" spans="1:10" ht="15.75" customHeight="1">
      <c r="A65" s="58"/>
      <c r="B65" s="59"/>
      <c r="C65" s="30"/>
      <c r="D65" s="39"/>
      <c r="E65" s="16" t="s">
        <v>114</v>
      </c>
      <c r="F65" s="86" t="s">
        <v>216</v>
      </c>
      <c r="G65" s="18">
        <f t="shared" si="0"/>
        <v>37.167123287671231</v>
      </c>
      <c r="H65" s="60"/>
      <c r="I65" s="53" t="s">
        <v>115</v>
      </c>
      <c r="J65" s="56"/>
    </row>
    <row r="66" spans="1:10" ht="15.75" customHeight="1">
      <c r="A66" s="61"/>
      <c r="B66" s="62"/>
      <c r="C66" s="30" t="s">
        <v>116</v>
      </c>
      <c r="D66" s="41"/>
      <c r="E66" s="16" t="s">
        <v>117</v>
      </c>
      <c r="F66" s="86" t="s">
        <v>217</v>
      </c>
      <c r="G66" s="18">
        <f t="shared" si="0"/>
        <v>37.945433789954336</v>
      </c>
      <c r="H66" s="60"/>
      <c r="I66" s="42"/>
      <c r="J66" s="56"/>
    </row>
    <row r="67" spans="1:10" ht="15.75" customHeight="1">
      <c r="A67" s="63"/>
      <c r="B67" s="62"/>
      <c r="C67" s="30"/>
      <c r="D67" s="41"/>
      <c r="E67" s="16" t="s">
        <v>118</v>
      </c>
      <c r="F67" s="86" t="s">
        <v>218</v>
      </c>
      <c r="G67" s="18">
        <f t="shared" si="0"/>
        <v>38.742922374429227</v>
      </c>
      <c r="H67" s="60"/>
      <c r="I67" s="42"/>
      <c r="J67" s="56"/>
    </row>
    <row r="68" spans="1:10" ht="15.75" customHeight="1">
      <c r="A68" s="63"/>
      <c r="B68" s="62"/>
      <c r="C68" s="64"/>
      <c r="D68" s="65"/>
      <c r="E68" s="16" t="s">
        <v>119</v>
      </c>
      <c r="F68" s="86" t="s">
        <v>219</v>
      </c>
      <c r="G68" s="18">
        <f t="shared" si="0"/>
        <v>39.553196347031957</v>
      </c>
      <c r="H68" s="46"/>
      <c r="I68" s="32"/>
      <c r="J68" s="56"/>
    </row>
    <row r="69" spans="1:10" ht="15.75" customHeight="1">
      <c r="A69" s="63"/>
      <c r="B69" s="63"/>
      <c r="C69" s="66"/>
      <c r="D69" s="67"/>
      <c r="E69" s="16" t="s">
        <v>120</v>
      </c>
      <c r="F69" s="86" t="s">
        <v>220</v>
      </c>
      <c r="G69" s="18">
        <f t="shared" si="0"/>
        <v>40.347488584474888</v>
      </c>
      <c r="H69" s="47" t="s">
        <v>121</v>
      </c>
      <c r="I69" s="32"/>
      <c r="J69" s="56"/>
    </row>
    <row r="70" spans="1:10" ht="15.75" customHeight="1">
      <c r="A70" s="68"/>
      <c r="B70" s="68"/>
      <c r="C70" s="68"/>
      <c r="D70" s="69"/>
      <c r="E70" s="16" t="s">
        <v>122</v>
      </c>
      <c r="F70" s="86" t="s">
        <v>221</v>
      </c>
      <c r="G70" s="18">
        <f t="shared" si="0"/>
        <v>40.411415525114158</v>
      </c>
      <c r="H70" s="46"/>
      <c r="I70" s="70"/>
      <c r="J70" s="33"/>
    </row>
    <row r="71" spans="1:10" ht="15.75" customHeight="1">
      <c r="A71" s="68"/>
      <c r="B71" s="68"/>
      <c r="C71" s="68"/>
      <c r="D71" s="69"/>
      <c r="E71" s="16" t="s">
        <v>123</v>
      </c>
      <c r="F71" s="86" t="s">
        <v>222</v>
      </c>
      <c r="G71" s="18">
        <f t="shared" si="0"/>
        <v>41.713926940639269</v>
      </c>
      <c r="H71" s="46"/>
      <c r="I71" s="70"/>
      <c r="J71" s="33"/>
    </row>
    <row r="72" spans="1:10" ht="15.75" customHeight="1">
      <c r="A72" s="68"/>
      <c r="B72" s="68"/>
      <c r="C72" s="68"/>
      <c r="D72" s="69"/>
      <c r="E72" s="16" t="s">
        <v>124</v>
      </c>
      <c r="F72" s="86" t="s">
        <v>223</v>
      </c>
      <c r="G72" s="18">
        <f t="shared" si="0"/>
        <v>43.013242009132419</v>
      </c>
      <c r="H72" s="46"/>
      <c r="I72" s="70"/>
      <c r="J72" s="33"/>
    </row>
    <row r="73" spans="1:10" ht="15.75" customHeight="1">
      <c r="A73" s="68"/>
      <c r="B73" s="68"/>
      <c r="C73" s="68"/>
      <c r="D73" s="69"/>
      <c r="E73" s="16" t="s">
        <v>125</v>
      </c>
      <c r="F73" s="86" t="s">
        <v>224</v>
      </c>
      <c r="G73" s="18">
        <f t="shared" si="0"/>
        <v>44.318949771689496</v>
      </c>
      <c r="H73" s="46"/>
      <c r="I73" s="70"/>
      <c r="J73" s="33"/>
    </row>
    <row r="74" spans="1:10" ht="15.75" customHeight="1">
      <c r="A74" s="68"/>
      <c r="B74" s="68"/>
      <c r="C74" s="68"/>
      <c r="D74" s="69"/>
      <c r="E74" s="16" t="s">
        <v>126</v>
      </c>
      <c r="F74" s="86" t="s">
        <v>225</v>
      </c>
      <c r="G74" s="18">
        <f t="shared" si="0"/>
        <v>45.624657534246573</v>
      </c>
      <c r="H74" s="46"/>
      <c r="I74" s="70"/>
      <c r="J74" s="33"/>
    </row>
    <row r="75" spans="1:10" ht="15.75" customHeight="1">
      <c r="A75" s="68"/>
      <c r="B75" s="68"/>
      <c r="C75" s="68"/>
      <c r="D75" s="69"/>
      <c r="E75" s="16" t="s">
        <v>127</v>
      </c>
      <c r="F75" s="86" t="s">
        <v>226</v>
      </c>
      <c r="G75" s="18">
        <f t="shared" si="0"/>
        <v>46.925570776255711</v>
      </c>
      <c r="H75" s="46"/>
      <c r="I75" s="70"/>
      <c r="J75" s="33"/>
    </row>
    <row r="76" spans="1:10" ht="15.75" customHeight="1">
      <c r="A76" s="68"/>
      <c r="B76" s="68"/>
      <c r="C76" s="68"/>
      <c r="D76" s="69"/>
      <c r="E76" s="16" t="s">
        <v>128</v>
      </c>
      <c r="F76" s="86" t="s">
        <v>227</v>
      </c>
      <c r="G76" s="18">
        <f t="shared" si="0"/>
        <v>48.226484018264841</v>
      </c>
      <c r="H76" s="60"/>
      <c r="I76" s="70"/>
      <c r="J76" s="33"/>
    </row>
    <row r="77" spans="1:10" ht="15.75" customHeight="1">
      <c r="A77" s="68"/>
      <c r="B77" s="68"/>
      <c r="C77" s="68"/>
      <c r="D77" s="69"/>
      <c r="E77" s="16" t="s">
        <v>129</v>
      </c>
      <c r="F77" s="86" t="s">
        <v>228</v>
      </c>
      <c r="G77" s="18">
        <f t="shared" si="0"/>
        <v>49.535388127853885</v>
      </c>
      <c r="H77" s="60"/>
      <c r="I77" s="70"/>
      <c r="J77" s="33"/>
    </row>
    <row r="78" spans="1:10" ht="15.75" customHeight="1">
      <c r="A78" s="68"/>
      <c r="B78" s="68"/>
      <c r="C78" s="68"/>
      <c r="D78" s="69"/>
      <c r="E78" s="16" t="s">
        <v>130</v>
      </c>
      <c r="F78" s="86" t="s">
        <v>229</v>
      </c>
      <c r="G78" s="18">
        <f t="shared" si="0"/>
        <v>50.834703196347036</v>
      </c>
      <c r="H78" s="60"/>
      <c r="I78" s="70"/>
      <c r="J78" s="33"/>
    </row>
    <row r="79" spans="1:10" ht="15.75" customHeight="1">
      <c r="A79" s="68"/>
      <c r="B79" s="68"/>
      <c r="C79" s="68"/>
      <c r="D79" s="69"/>
      <c r="E79" s="16" t="s">
        <v>131</v>
      </c>
      <c r="F79" s="86" t="s">
        <v>230</v>
      </c>
      <c r="G79" s="18">
        <f t="shared" si="0"/>
        <v>52.140410958904113</v>
      </c>
      <c r="H79" s="60"/>
      <c r="I79" s="70"/>
      <c r="J79" s="33"/>
    </row>
    <row r="80" spans="1:10" ht="15.75" customHeight="1">
      <c r="A80" s="68"/>
      <c r="B80" s="68"/>
      <c r="C80" s="68"/>
      <c r="D80" s="69"/>
      <c r="E80" s="16" t="s">
        <v>132</v>
      </c>
      <c r="F80" s="86" t="s">
        <v>231</v>
      </c>
      <c r="G80" s="18">
        <f t="shared" si="0"/>
        <v>53.44452054794521</v>
      </c>
      <c r="H80" s="60"/>
      <c r="I80" s="70"/>
      <c r="J80" s="33"/>
    </row>
    <row r="81" spans="1:10" ht="15.75" customHeight="1">
      <c r="A81" s="68"/>
      <c r="B81" s="68"/>
      <c r="C81" s="68"/>
      <c r="D81" s="69"/>
      <c r="E81" s="71" t="s">
        <v>133</v>
      </c>
      <c r="F81" s="89" t="s">
        <v>232</v>
      </c>
      <c r="G81" s="18">
        <f t="shared" si="0"/>
        <v>54.6079908675799</v>
      </c>
      <c r="H81" s="46"/>
      <c r="I81" s="70"/>
      <c r="J81" s="33"/>
    </row>
    <row r="82" spans="1:10" ht="15.75" customHeight="1">
      <c r="A82" s="68"/>
      <c r="B82" s="68"/>
      <c r="C82" s="68"/>
      <c r="D82" s="69"/>
      <c r="E82" s="71" t="s">
        <v>134</v>
      </c>
      <c r="F82" s="89" t="s">
        <v>233</v>
      </c>
      <c r="G82" s="18">
        <f t="shared" si="0"/>
        <v>55.912100456621005</v>
      </c>
      <c r="H82" s="47" t="s">
        <v>135</v>
      </c>
      <c r="I82" s="70"/>
      <c r="J82" s="33"/>
    </row>
    <row r="83" spans="1:10" ht="15.75" customHeight="1">
      <c r="A83" s="68"/>
      <c r="B83" s="68"/>
      <c r="C83" s="68"/>
      <c r="D83" s="69"/>
      <c r="E83" s="71" t="s">
        <v>136</v>
      </c>
      <c r="F83" s="89" t="s">
        <v>234</v>
      </c>
      <c r="G83" s="18">
        <f t="shared" si="0"/>
        <v>57.214611872146115</v>
      </c>
      <c r="H83" s="72" t="s">
        <v>137</v>
      </c>
      <c r="I83" s="70"/>
      <c r="J83" s="33"/>
    </row>
    <row r="84" spans="1:10" ht="15.75" customHeight="1">
      <c r="A84" s="68"/>
      <c r="B84" s="68"/>
      <c r="C84" s="68"/>
      <c r="D84" s="69"/>
      <c r="E84" s="71" t="s">
        <v>138</v>
      </c>
      <c r="F84" s="89" t="s">
        <v>235</v>
      </c>
      <c r="G84" s="18">
        <f t="shared" si="0"/>
        <v>58.512328767123286</v>
      </c>
      <c r="H84" s="46"/>
      <c r="I84" s="70"/>
      <c r="J84" s="33"/>
    </row>
    <row r="85" spans="1:10" ht="15.75" customHeight="1">
      <c r="A85" s="68"/>
      <c r="B85" s="68"/>
      <c r="C85" s="68"/>
      <c r="D85" s="69"/>
      <c r="E85" s="71" t="s">
        <v>139</v>
      </c>
      <c r="F85" s="89" t="s">
        <v>236</v>
      </c>
      <c r="G85" s="18">
        <f t="shared" si="0"/>
        <v>60.092389649923888</v>
      </c>
      <c r="H85" s="46"/>
      <c r="I85" s="70"/>
      <c r="J85" s="33"/>
    </row>
    <row r="86" spans="1:10" ht="15.75" customHeight="1">
      <c r="A86" s="68"/>
      <c r="B86" s="68"/>
      <c r="C86" s="68"/>
      <c r="D86" s="69"/>
      <c r="E86" s="71" t="s">
        <v>140</v>
      </c>
      <c r="F86" s="89" t="s">
        <v>237</v>
      </c>
      <c r="G86" s="18">
        <f t="shared" si="0"/>
        <v>60.460502283105029</v>
      </c>
      <c r="H86" s="46"/>
      <c r="I86" s="70"/>
      <c r="J86" s="33"/>
    </row>
    <row r="87" spans="1:10" ht="15.75" customHeight="1">
      <c r="A87" s="68"/>
      <c r="B87" s="68"/>
      <c r="C87" s="68"/>
      <c r="D87" s="69"/>
      <c r="E87" s="71" t="s">
        <v>141</v>
      </c>
      <c r="F87" s="89" t="s">
        <v>238</v>
      </c>
      <c r="G87" s="18">
        <f t="shared" si="0"/>
        <v>62.009132420091319</v>
      </c>
      <c r="H87" s="46"/>
      <c r="I87" s="70"/>
      <c r="J87" s="33"/>
    </row>
    <row r="88" spans="1:10" ht="15.75" customHeight="1">
      <c r="A88" s="68"/>
      <c r="B88" s="68"/>
      <c r="C88" s="68"/>
      <c r="D88" s="69"/>
      <c r="E88" s="71" t="s">
        <v>142</v>
      </c>
      <c r="F88" s="89" t="s">
        <v>239</v>
      </c>
      <c r="G88" s="18">
        <f t="shared" si="0"/>
        <v>63.554566210045664</v>
      </c>
      <c r="H88" s="60"/>
      <c r="I88" s="70"/>
      <c r="J88" s="33"/>
    </row>
    <row r="89" spans="1:10" ht="15.75" customHeight="1">
      <c r="A89" s="68"/>
      <c r="B89" s="68"/>
      <c r="C89" s="68"/>
      <c r="D89" s="69"/>
      <c r="E89" s="71" t="s">
        <v>143</v>
      </c>
      <c r="F89" s="89" t="s">
        <v>240</v>
      </c>
      <c r="G89" s="18">
        <f t="shared" si="0"/>
        <v>70.111872146118728</v>
      </c>
      <c r="H89" s="46"/>
      <c r="I89" s="70"/>
      <c r="J89" s="33"/>
    </row>
    <row r="90" spans="1:10" ht="15.75" customHeight="1">
      <c r="A90" s="68"/>
      <c r="B90" s="68"/>
      <c r="C90" s="68"/>
      <c r="D90" s="69"/>
      <c r="E90" s="71" t="s">
        <v>144</v>
      </c>
      <c r="F90" s="89" t="s">
        <v>241</v>
      </c>
      <c r="G90" s="18">
        <f t="shared" si="0"/>
        <v>72.024353120243532</v>
      </c>
      <c r="H90" s="47" t="s">
        <v>135</v>
      </c>
      <c r="I90" s="70"/>
      <c r="J90" s="33"/>
    </row>
    <row r="91" spans="1:10" ht="15.75" customHeight="1">
      <c r="A91" s="68"/>
      <c r="B91" s="68"/>
      <c r="C91" s="68"/>
      <c r="D91" s="69"/>
      <c r="E91" s="71" t="s">
        <v>145</v>
      </c>
      <c r="F91" s="89" t="s">
        <v>242</v>
      </c>
      <c r="G91" s="18">
        <f t="shared" si="0"/>
        <v>73.934703196347016</v>
      </c>
      <c r="H91" s="72" t="s">
        <v>146</v>
      </c>
      <c r="I91" s="70"/>
      <c r="J91" s="33"/>
    </row>
    <row r="92" spans="1:10" ht="15.75" customHeight="1">
      <c r="A92" s="68"/>
      <c r="B92" s="68"/>
      <c r="C92" s="68"/>
      <c r="D92" s="69"/>
      <c r="E92" s="71" t="s">
        <v>147</v>
      </c>
      <c r="F92" s="89" t="s">
        <v>243</v>
      </c>
      <c r="G92" s="18">
        <f t="shared" si="0"/>
        <v>75.849315068493141</v>
      </c>
      <c r="H92" s="46"/>
      <c r="I92" s="70"/>
      <c r="J92" s="33"/>
    </row>
    <row r="93" spans="1:10" ht="15.75" customHeight="1">
      <c r="A93" s="68"/>
      <c r="B93" s="68"/>
      <c r="C93" s="68"/>
      <c r="D93" s="69"/>
      <c r="E93" s="71" t="s">
        <v>148</v>
      </c>
      <c r="F93" s="89" t="s">
        <v>244</v>
      </c>
      <c r="G93" s="18">
        <f t="shared" si="0"/>
        <v>77.759132420091319</v>
      </c>
      <c r="H93" s="46"/>
      <c r="I93" s="70"/>
      <c r="J93" s="33"/>
    </row>
    <row r="94" spans="1:10" ht="15.75" customHeight="1">
      <c r="A94" s="68"/>
      <c r="B94" s="68"/>
      <c r="C94" s="68"/>
      <c r="D94" s="69"/>
      <c r="E94" s="71" t="s">
        <v>149</v>
      </c>
      <c r="F94" s="89" t="s">
        <v>245</v>
      </c>
      <c r="G94" s="18">
        <f t="shared" si="0"/>
        <v>79.605022831050235</v>
      </c>
      <c r="H94" s="46"/>
      <c r="I94" s="70"/>
      <c r="J94" s="33"/>
    </row>
    <row r="95" spans="1:10" ht="15.75" customHeight="1">
      <c r="A95" s="68"/>
      <c r="B95" s="68"/>
      <c r="C95" s="68"/>
      <c r="D95" s="69"/>
      <c r="E95" s="71" t="s">
        <v>150</v>
      </c>
      <c r="F95" s="89" t="s">
        <v>246</v>
      </c>
      <c r="G95" s="18">
        <f t="shared" si="0"/>
        <v>81.452511415525109</v>
      </c>
      <c r="H95" s="46"/>
      <c r="I95" s="70"/>
      <c r="J95" s="33"/>
    </row>
    <row r="96" spans="1:10" ht="15.75" customHeight="1">
      <c r="A96" s="68"/>
      <c r="B96" s="68"/>
      <c r="C96" s="68"/>
      <c r="D96" s="69"/>
      <c r="E96" s="71" t="s">
        <v>151</v>
      </c>
      <c r="F96" s="86" t="s">
        <v>247</v>
      </c>
      <c r="G96" s="18">
        <f t="shared" si="0"/>
        <v>83.63082191780822</v>
      </c>
      <c r="I96" s="70"/>
      <c r="J96" s="33"/>
    </row>
    <row r="97" spans="1:10" ht="15.75" customHeight="1">
      <c r="A97" s="68"/>
      <c r="B97" s="68"/>
      <c r="C97" s="68"/>
      <c r="D97" s="69"/>
      <c r="E97" s="71" t="s">
        <v>152</v>
      </c>
      <c r="F97" s="86" t="s">
        <v>248</v>
      </c>
      <c r="G97" s="18">
        <f t="shared" si="0"/>
        <v>85.610958904109594</v>
      </c>
      <c r="I97" s="70"/>
      <c r="J97" s="33"/>
    </row>
    <row r="98" spans="1:10" ht="15.75" customHeight="1">
      <c r="A98" s="68"/>
      <c r="B98" s="68"/>
      <c r="C98" s="68"/>
      <c r="D98" s="69"/>
      <c r="E98" s="73" t="s">
        <v>153</v>
      </c>
      <c r="F98" s="90" t="s">
        <v>249</v>
      </c>
      <c r="G98" s="74">
        <f t="shared" si="0"/>
        <v>87.643835616438352</v>
      </c>
      <c r="I98" s="70"/>
      <c r="J98" s="33"/>
    </row>
  </sheetData>
  <mergeCells count="7">
    <mergeCell ref="A4:B4"/>
    <mergeCell ref="C4:D4"/>
    <mergeCell ref="A1:J1"/>
    <mergeCell ref="A2:B2"/>
    <mergeCell ref="C2:D2"/>
    <mergeCell ref="A3:B3"/>
    <mergeCell ref="C3:D3"/>
  </mergeCells>
  <printOptions horizontalCentered="1" gridLines="1"/>
  <pageMargins left="0.7" right="0.7" top="0.75" bottom="0.75" header="0" footer="0"/>
  <pageSetup paperSize="8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53125" defaultRowHeight="15" customHeight="1"/>
  <cols>
    <col min="8" max="8" width="20.1796875" customWidth="1"/>
  </cols>
  <sheetData>
    <row r="1" spans="1:26" ht="14.5">
      <c r="A1" s="91"/>
      <c r="B1" s="91"/>
      <c r="C1" s="91"/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 ht="15" customHeight="1">
      <c r="A2" s="210" t="s">
        <v>250</v>
      </c>
      <c r="B2" s="206"/>
      <c r="C2" s="206"/>
      <c r="D2" s="206"/>
      <c r="E2" s="206"/>
      <c r="F2" s="206"/>
      <c r="G2" s="206"/>
      <c r="H2" s="206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4.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4.5">
      <c r="A4" s="92"/>
      <c r="B4" s="211"/>
      <c r="C4" s="206"/>
      <c r="D4" s="206"/>
      <c r="E4" s="206"/>
      <c r="F4" s="206"/>
      <c r="G4" s="206"/>
      <c r="H4" s="206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4.5">
      <c r="A5" s="92"/>
      <c r="B5" s="206"/>
      <c r="C5" s="206"/>
      <c r="D5" s="206"/>
      <c r="E5" s="206"/>
      <c r="F5" s="206"/>
      <c r="G5" s="206"/>
      <c r="H5" s="206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4.5">
      <c r="A6" s="92"/>
      <c r="B6" s="206"/>
      <c r="C6" s="206"/>
      <c r="D6" s="206"/>
      <c r="E6" s="206"/>
      <c r="F6" s="206"/>
      <c r="G6" s="206"/>
      <c r="H6" s="206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14.5">
      <c r="A7" s="92"/>
      <c r="B7" s="206"/>
      <c r="C7" s="206"/>
      <c r="D7" s="206"/>
      <c r="E7" s="206"/>
      <c r="F7" s="206"/>
      <c r="G7" s="206"/>
      <c r="H7" s="206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14.5">
      <c r="A8" s="92"/>
      <c r="B8" s="206"/>
      <c r="C8" s="206"/>
      <c r="D8" s="206"/>
      <c r="E8" s="206"/>
      <c r="F8" s="206"/>
      <c r="G8" s="206"/>
      <c r="H8" s="206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14.5">
      <c r="A9" s="92"/>
      <c r="B9" s="206"/>
      <c r="C9" s="206"/>
      <c r="D9" s="206"/>
      <c r="E9" s="206"/>
      <c r="F9" s="206"/>
      <c r="G9" s="206"/>
      <c r="H9" s="206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14.5">
      <c r="A10" s="92"/>
      <c r="B10" s="206"/>
      <c r="C10" s="206"/>
      <c r="D10" s="206"/>
      <c r="E10" s="206"/>
      <c r="F10" s="206"/>
      <c r="G10" s="206"/>
      <c r="H10" s="206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14.5">
      <c r="A11" s="92"/>
      <c r="B11" s="206"/>
      <c r="C11" s="206"/>
      <c r="D11" s="206"/>
      <c r="E11" s="206"/>
      <c r="F11" s="206"/>
      <c r="G11" s="206"/>
      <c r="H11" s="206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14.5">
      <c r="A12" s="92"/>
      <c r="B12" s="93" t="s">
        <v>251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15" customHeight="1">
      <c r="A13" s="92"/>
      <c r="B13" s="94" t="s">
        <v>252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15.5">
      <c r="A14" s="92"/>
      <c r="B14" s="95" t="s">
        <v>253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15.5">
      <c r="A15" s="92"/>
      <c r="B15" s="96" t="s">
        <v>254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5.5">
      <c r="A16" s="92"/>
      <c r="B16" s="97" t="s">
        <v>255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5" customHeight="1">
      <c r="A17" s="92"/>
      <c r="B17" s="94" t="s">
        <v>256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5.5">
      <c r="A18" s="92"/>
      <c r="B18" s="95" t="s">
        <v>257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5.5">
      <c r="A19" s="92"/>
      <c r="B19" s="96" t="s">
        <v>258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5.5">
      <c r="A20" s="92"/>
      <c r="B20" s="97" t="s">
        <v>259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.5">
      <c r="A21" s="92"/>
      <c r="B21" s="97" t="s">
        <v>260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4.5">
      <c r="A22" s="92"/>
      <c r="B22" s="98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.5">
      <c r="A23" s="92"/>
      <c r="B23" s="99" t="s">
        <v>261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5.5">
      <c r="A24" s="92"/>
      <c r="B24" s="100" t="s">
        <v>262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5.5">
      <c r="A25" s="92"/>
      <c r="B25" s="101" t="s">
        <v>263</v>
      </c>
      <c r="C25" s="101" t="s">
        <v>264</v>
      </c>
      <c r="D25" s="101" t="s">
        <v>265</v>
      </c>
      <c r="E25" s="101" t="s">
        <v>266</v>
      </c>
      <c r="F25" s="101" t="s">
        <v>267</v>
      </c>
      <c r="G25" s="101" t="s">
        <v>268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31">
      <c r="A26" s="92"/>
      <c r="B26" s="102" t="s">
        <v>269</v>
      </c>
      <c r="C26" s="103">
        <v>8.91</v>
      </c>
      <c r="D26" s="103">
        <v>8.36</v>
      </c>
      <c r="E26" s="103">
        <v>6.56</v>
      </c>
      <c r="F26" s="103">
        <v>4.62</v>
      </c>
      <c r="G26" s="103">
        <v>4.3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5.5">
      <c r="A27" s="92"/>
      <c r="B27" s="104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4.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4.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4.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4.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4.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4.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4.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4.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4.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1:26" ht="14.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4.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6" ht="14.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6" ht="14.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6" ht="14.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6" ht="14.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6" ht="14.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1:26" ht="14.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1:26" ht="14.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1:26" ht="14.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1:26" ht="14.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spans="1:26" ht="14.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ht="14.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spans="1:26" ht="14.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6" ht="14.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ht="14.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ht="14.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14.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spans="1:26" ht="14.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6" ht="14.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6" ht="14.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6" ht="14.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6" ht="14.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6" ht="14.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6" ht="14.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6" ht="14.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6" ht="14.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6" ht="14.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4.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4.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4.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4.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4.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ht="14.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4.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4.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4.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4.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14.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4.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4.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ht="14.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4.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4.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4.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4.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4.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4.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4.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4.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4.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14.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ht="14.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4.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4.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4.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4.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4.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4.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4.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4.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4.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4.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spans="1:26" ht="14.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spans="1:26" ht="14.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spans="1:26" ht="14.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spans="1:26" ht="14.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spans="1:26" ht="14.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spans="1:26" ht="14.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spans="1:26" ht="14.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spans="1:26" ht="14.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spans="1:26" ht="14.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spans="1:26" ht="14.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spans="1:26" ht="14.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spans="1:26" ht="14.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spans="1:26" ht="14.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spans="1:26" ht="14.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spans="1:26" ht="14.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26" ht="14.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26" ht="14.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spans="1:26" ht="14.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spans="1:26" ht="14.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spans="1:26" ht="14.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26" ht="14.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26" ht="14.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spans="1:26" ht="14.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spans="1:26" ht="14.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spans="1:26" ht="14.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spans="1:26" ht="14.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spans="1:26" ht="14.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spans="1:26" ht="14.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spans="1:26" ht="14.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spans="1:26" ht="14.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14.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spans="1:26" ht="14.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spans="1:26" ht="14.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spans="1:26" ht="14.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spans="1:26" ht="14.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spans="1:26" ht="14.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1:26" ht="14.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spans="1:26" ht="14.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1:26" ht="14.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spans="1:26" ht="14.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spans="1:26" ht="14.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spans="1:26" ht="14.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1:26" ht="14.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spans="1:26" ht="14.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1:26" ht="14.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spans="1:26" ht="14.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spans="1:26" ht="14.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spans="1:26" ht="14.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spans="1:26" ht="14.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spans="1:26" ht="14.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1:26" ht="14.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spans="1:26" ht="14.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spans="1:26" ht="14.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spans="1:26" ht="14.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spans="1:26" ht="14.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spans="1:26" ht="14.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spans="1:26" ht="14.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spans="1:26" ht="14.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spans="1:26" ht="14.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spans="1:26" ht="14.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spans="1:26" ht="14.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spans="1:26" ht="14.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spans="1:26" ht="14.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spans="1:26" ht="14.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spans="1:26" ht="14.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spans="1:26" ht="14.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spans="1:26" ht="14.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spans="1:26" ht="14.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spans="1:26" ht="14.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spans="1:26" ht="14.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spans="1:26" ht="14.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spans="1:26" ht="14.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spans="1:26" ht="14.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spans="1:26" ht="14.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spans="1:26" ht="14.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spans="1:26" ht="14.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spans="1:26" ht="14.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spans="1:26" ht="14.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spans="1:26" ht="14.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spans="1:26" ht="14.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spans="1:26" ht="14.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spans="1:26" ht="14.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spans="1:26" ht="14.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spans="1:26" ht="14.5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spans="1:26" ht="14.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spans="1:26" ht="14.5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spans="1:26" ht="14.5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spans="1:26" ht="14.5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spans="1:26" ht="14.5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spans="1:26" ht="14.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spans="1:26" ht="14.5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spans="1:26" ht="14.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spans="1:26" ht="14.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spans="1:26" ht="14.5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spans="1:26" ht="14.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spans="1:26" ht="14.5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spans="1:26" ht="14.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spans="1:26" ht="14.5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spans="1:26" ht="14.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spans="1:26" ht="14.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spans="1:26" ht="14.5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spans="1:26" ht="14.5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spans="1:26" ht="14.5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spans="1:26" ht="14.5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spans="1:26" ht="14.5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spans="1:26" ht="14.5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spans="1:26" ht="14.5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spans="1:26" ht="14.5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spans="1:26" ht="14.5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spans="1:26" ht="14.5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spans="1:26" ht="14.5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spans="1:26" ht="14.5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spans="1:26" ht="14.5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spans="1:26" ht="14.5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spans="1:26" ht="14.5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spans="1:26" ht="14.5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</row>
    <row r="216" spans="1:26" ht="14.5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</row>
    <row r="217" spans="1:26" ht="14.5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</row>
    <row r="218" spans="1:26" ht="14.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</row>
    <row r="219" spans="1:26" ht="14.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</row>
    <row r="220" spans="1:26" ht="14.5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</row>
    <row r="221" spans="1:26" ht="14.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</row>
    <row r="222" spans="1:26" ht="14.5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</row>
    <row r="223" spans="1:26" ht="14.5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</row>
    <row r="224" spans="1:26" ht="14.5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</row>
    <row r="225" spans="1:26" ht="14.5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</row>
    <row r="226" spans="1:26" ht="14.5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</row>
    <row r="227" spans="1:26" ht="14.5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</row>
    <row r="228" spans="1:26" ht="14.5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</row>
    <row r="229" spans="1:26" ht="14.5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</row>
    <row r="230" spans="1:26" ht="14.5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</row>
    <row r="231" spans="1:26" ht="14.5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</row>
    <row r="232" spans="1:26" ht="14.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</row>
    <row r="233" spans="1:26" ht="14.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</row>
    <row r="234" spans="1:26" ht="14.5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</row>
    <row r="235" spans="1:26" ht="14.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</row>
    <row r="236" spans="1:26" ht="14.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</row>
    <row r="237" spans="1:26" ht="14.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</row>
    <row r="238" spans="1:26" ht="14.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</row>
    <row r="239" spans="1:26" ht="14.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</row>
    <row r="240" spans="1:26" ht="14.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</row>
    <row r="241" spans="1:26" ht="14.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</row>
    <row r="242" spans="1:26" ht="14.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</row>
    <row r="243" spans="1:26" ht="14.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</row>
    <row r="244" spans="1:26" ht="14.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</row>
    <row r="245" spans="1:26" ht="14.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</row>
    <row r="246" spans="1:26" ht="14.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</row>
    <row r="247" spans="1:26" ht="14.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</row>
    <row r="248" spans="1:26" ht="14.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</row>
    <row r="249" spans="1:26" ht="14.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</row>
    <row r="250" spans="1:26" ht="14.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</row>
    <row r="251" spans="1:26" ht="14.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</row>
    <row r="252" spans="1:26" ht="14.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</row>
    <row r="253" spans="1:26" ht="14.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</row>
    <row r="254" spans="1:26" ht="14.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</row>
    <row r="255" spans="1:26" ht="14.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</row>
    <row r="256" spans="1:26" ht="14.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</row>
    <row r="257" spans="1:26" ht="14.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</row>
    <row r="258" spans="1:26" ht="14.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</row>
    <row r="259" spans="1:26" ht="14.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</row>
    <row r="260" spans="1:26" ht="14.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</row>
    <row r="261" spans="1:26" ht="14.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</row>
    <row r="262" spans="1:26" ht="14.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</row>
    <row r="263" spans="1:26" ht="14.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</row>
    <row r="264" spans="1:26" ht="14.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</row>
    <row r="265" spans="1:26" ht="14.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</row>
    <row r="266" spans="1:26" ht="14.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</row>
    <row r="267" spans="1:26" ht="14.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</row>
    <row r="268" spans="1:26" ht="14.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</row>
    <row r="269" spans="1:26" ht="14.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</row>
    <row r="270" spans="1:26" ht="14.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</row>
    <row r="271" spans="1:26" ht="14.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</row>
    <row r="272" spans="1:26" ht="14.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</row>
    <row r="273" spans="1:26" ht="14.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</row>
    <row r="274" spans="1:26" ht="14.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</row>
    <row r="275" spans="1:26" ht="14.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</row>
    <row r="276" spans="1:26" ht="14.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</row>
    <row r="277" spans="1:26" ht="14.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</row>
    <row r="278" spans="1:26" ht="14.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</row>
    <row r="279" spans="1:26" ht="14.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</row>
    <row r="280" spans="1:26" ht="14.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</row>
    <row r="281" spans="1:26" ht="14.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</row>
    <row r="282" spans="1:26" ht="14.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</row>
    <row r="283" spans="1:26" ht="14.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</row>
    <row r="284" spans="1:26" ht="14.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</row>
    <row r="285" spans="1:26" ht="14.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</row>
    <row r="286" spans="1:26" ht="14.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</row>
    <row r="287" spans="1:26" ht="14.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</row>
    <row r="288" spans="1:26" ht="14.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</row>
    <row r="289" spans="1:26" ht="14.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</row>
    <row r="290" spans="1:26" ht="14.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</row>
    <row r="291" spans="1:26" ht="14.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</row>
    <row r="292" spans="1:26" ht="14.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</row>
    <row r="293" spans="1:26" ht="14.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</row>
    <row r="294" spans="1:26" ht="14.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</row>
    <row r="295" spans="1:26" ht="14.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</row>
    <row r="296" spans="1:26" ht="14.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</row>
    <row r="297" spans="1:26" ht="14.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</row>
    <row r="298" spans="1:26" ht="14.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</row>
    <row r="299" spans="1:26" ht="14.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</row>
    <row r="300" spans="1:26" ht="14.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</row>
    <row r="301" spans="1:26" ht="14.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</row>
    <row r="302" spans="1:26" ht="14.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</row>
    <row r="303" spans="1:26" ht="14.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</row>
    <row r="304" spans="1:26" ht="14.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</row>
    <row r="305" spans="1:26" ht="14.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</row>
    <row r="306" spans="1:26" ht="14.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</row>
    <row r="307" spans="1:26" ht="14.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</row>
    <row r="308" spans="1:26" ht="14.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</row>
    <row r="309" spans="1:26" ht="14.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</row>
    <row r="310" spans="1:26" ht="14.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</row>
    <row r="311" spans="1:26" ht="14.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</row>
    <row r="312" spans="1:26" ht="14.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</row>
    <row r="313" spans="1:26" ht="14.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</row>
    <row r="314" spans="1:26" ht="14.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</row>
    <row r="315" spans="1:26" ht="14.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</row>
    <row r="316" spans="1:26" ht="14.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</row>
    <row r="317" spans="1:26" ht="14.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</row>
    <row r="318" spans="1:26" ht="14.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</row>
    <row r="319" spans="1:26" ht="14.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</row>
    <row r="320" spans="1:26" ht="14.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</row>
    <row r="321" spans="1:26" ht="14.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</row>
    <row r="322" spans="1:26" ht="14.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</row>
    <row r="323" spans="1:26" ht="14.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</row>
    <row r="324" spans="1:26" ht="14.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</row>
    <row r="325" spans="1:26" ht="14.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</row>
    <row r="326" spans="1:26" ht="14.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</row>
    <row r="327" spans="1:26" ht="14.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</row>
    <row r="328" spans="1:26" ht="14.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</row>
    <row r="329" spans="1:26" ht="14.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</row>
    <row r="330" spans="1:26" ht="14.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</row>
    <row r="331" spans="1:26" ht="14.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</row>
    <row r="332" spans="1:26" ht="14.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</row>
    <row r="333" spans="1:26" ht="14.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</row>
    <row r="334" spans="1:26" ht="14.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</row>
    <row r="335" spans="1:26" ht="14.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</row>
    <row r="336" spans="1:26" ht="14.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</row>
    <row r="337" spans="1:26" ht="14.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</row>
    <row r="338" spans="1:26" ht="14.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</row>
    <row r="339" spans="1:26" ht="14.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</row>
    <row r="340" spans="1:26" ht="14.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</row>
    <row r="341" spans="1:26" ht="14.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</row>
    <row r="342" spans="1:26" ht="14.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</row>
    <row r="343" spans="1:26" ht="14.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</row>
    <row r="344" spans="1:26" ht="14.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</row>
    <row r="345" spans="1:26" ht="14.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</row>
    <row r="346" spans="1:26" ht="14.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</row>
    <row r="347" spans="1:26" ht="14.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</row>
    <row r="348" spans="1:26" ht="14.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</row>
    <row r="349" spans="1:26" ht="14.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</row>
    <row r="350" spans="1:26" ht="14.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</row>
    <row r="351" spans="1:26" ht="14.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</row>
    <row r="352" spans="1:26" ht="14.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</row>
    <row r="353" spans="1:26" ht="14.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</row>
    <row r="354" spans="1:26" ht="14.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</row>
    <row r="355" spans="1:26" ht="14.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</row>
    <row r="356" spans="1:26" ht="14.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</row>
    <row r="357" spans="1:26" ht="14.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</row>
    <row r="358" spans="1:26" ht="14.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</row>
    <row r="359" spans="1:26" ht="14.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</row>
    <row r="360" spans="1:26" ht="14.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</row>
    <row r="361" spans="1:26" ht="14.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</row>
    <row r="362" spans="1:26" ht="14.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</row>
    <row r="363" spans="1:26" ht="14.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</row>
    <row r="364" spans="1:26" ht="14.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</row>
    <row r="365" spans="1:26" ht="14.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</row>
    <row r="366" spans="1:26" ht="14.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</row>
    <row r="367" spans="1:26" ht="14.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</row>
    <row r="368" spans="1:26" ht="14.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</row>
    <row r="369" spans="1:26" ht="14.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</row>
    <row r="370" spans="1:26" ht="14.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</row>
    <row r="371" spans="1:26" ht="14.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</row>
    <row r="372" spans="1:26" ht="14.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</row>
    <row r="373" spans="1:26" ht="14.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</row>
    <row r="374" spans="1:26" ht="14.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</row>
    <row r="375" spans="1:26" ht="14.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</row>
    <row r="376" spans="1:26" ht="14.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</row>
    <row r="377" spans="1:26" ht="14.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</row>
    <row r="378" spans="1:26" ht="14.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</row>
    <row r="379" spans="1:26" ht="14.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</row>
    <row r="380" spans="1:26" ht="14.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</row>
    <row r="381" spans="1:26" ht="14.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</row>
    <row r="382" spans="1:26" ht="14.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</row>
    <row r="383" spans="1:26" ht="14.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</row>
    <row r="384" spans="1:26" ht="14.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</row>
    <row r="385" spans="1:26" ht="14.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</row>
    <row r="386" spans="1:26" ht="14.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</row>
    <row r="387" spans="1:26" ht="14.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</row>
    <row r="388" spans="1:26" ht="14.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</row>
    <row r="389" spans="1:26" ht="14.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</row>
    <row r="390" spans="1:26" ht="14.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</row>
    <row r="391" spans="1:26" ht="14.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</row>
    <row r="392" spans="1:26" ht="14.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</row>
    <row r="393" spans="1:26" ht="14.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</row>
    <row r="394" spans="1:26" ht="14.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</row>
    <row r="395" spans="1:26" ht="14.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</row>
    <row r="396" spans="1:26" ht="14.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</row>
    <row r="397" spans="1:26" ht="14.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</row>
    <row r="398" spans="1:26" ht="14.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</row>
    <row r="399" spans="1:26" ht="14.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</row>
    <row r="400" spans="1:26" ht="14.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</row>
    <row r="401" spans="1:26" ht="14.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</row>
    <row r="402" spans="1:26" ht="14.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</row>
    <row r="403" spans="1:26" ht="14.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</row>
    <row r="404" spans="1:26" ht="14.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</row>
    <row r="405" spans="1:26" ht="14.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</row>
    <row r="406" spans="1:26" ht="14.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</row>
    <row r="407" spans="1:26" ht="14.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</row>
    <row r="408" spans="1:26" ht="14.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</row>
    <row r="409" spans="1:26" ht="14.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</row>
    <row r="410" spans="1:26" ht="14.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</row>
    <row r="411" spans="1:26" ht="14.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</row>
    <row r="412" spans="1:26" ht="14.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</row>
    <row r="413" spans="1:26" ht="14.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</row>
    <row r="414" spans="1:26" ht="14.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</row>
    <row r="415" spans="1:26" ht="14.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</row>
    <row r="416" spans="1:26" ht="14.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</row>
    <row r="417" spans="1:26" ht="14.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</row>
    <row r="418" spans="1:26" ht="14.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</row>
    <row r="419" spans="1:26" ht="14.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</row>
    <row r="420" spans="1:26" ht="14.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</row>
    <row r="421" spans="1:26" ht="14.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</row>
    <row r="422" spans="1:26" ht="14.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</row>
    <row r="423" spans="1:26" ht="14.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</row>
    <row r="424" spans="1:26" ht="14.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</row>
    <row r="425" spans="1:26" ht="14.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</row>
    <row r="426" spans="1:26" ht="14.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</row>
    <row r="427" spans="1:26" ht="14.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</row>
    <row r="428" spans="1:26" ht="14.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</row>
    <row r="429" spans="1:26" ht="14.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</row>
    <row r="430" spans="1:26" ht="14.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</row>
    <row r="431" spans="1:26" ht="14.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</row>
    <row r="432" spans="1:26" ht="14.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</row>
    <row r="433" spans="1:26" ht="14.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</row>
    <row r="434" spans="1:26" ht="14.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</row>
    <row r="435" spans="1:26" ht="14.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</row>
    <row r="436" spans="1:26" ht="14.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</row>
    <row r="437" spans="1:26" ht="14.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</row>
    <row r="438" spans="1:26" ht="14.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</row>
    <row r="439" spans="1:26" ht="14.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</row>
    <row r="440" spans="1:26" ht="14.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</row>
    <row r="441" spans="1:26" ht="14.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</row>
    <row r="442" spans="1:26" ht="14.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</row>
    <row r="443" spans="1:26" ht="14.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</row>
    <row r="444" spans="1:26" ht="14.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</row>
    <row r="445" spans="1:26" ht="14.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</row>
    <row r="446" spans="1:26" ht="14.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</row>
    <row r="447" spans="1:26" ht="14.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</row>
    <row r="448" spans="1:26" ht="14.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</row>
    <row r="449" spans="1:26" ht="14.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</row>
    <row r="450" spans="1:26" ht="14.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</row>
    <row r="451" spans="1:26" ht="14.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</row>
    <row r="452" spans="1:26" ht="14.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</row>
    <row r="453" spans="1:26" ht="14.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</row>
    <row r="454" spans="1:26" ht="14.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</row>
    <row r="455" spans="1:26" ht="14.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</row>
    <row r="456" spans="1:26" ht="14.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</row>
    <row r="457" spans="1:26" ht="14.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</row>
    <row r="458" spans="1:26" ht="14.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</row>
    <row r="459" spans="1:26" ht="14.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</row>
    <row r="460" spans="1:26" ht="14.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</row>
    <row r="461" spans="1:26" ht="14.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</row>
    <row r="462" spans="1:26" ht="14.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</row>
    <row r="463" spans="1:26" ht="14.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</row>
    <row r="464" spans="1:26" ht="14.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</row>
    <row r="465" spans="1:26" ht="14.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</row>
    <row r="466" spans="1:26" ht="14.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</row>
    <row r="467" spans="1:26" ht="14.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</row>
    <row r="468" spans="1:26" ht="14.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</row>
    <row r="469" spans="1:26" ht="14.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</row>
    <row r="470" spans="1:26" ht="14.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</row>
    <row r="471" spans="1:26" ht="14.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</row>
    <row r="472" spans="1:26" ht="14.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</row>
    <row r="473" spans="1:26" ht="14.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</row>
    <row r="474" spans="1:26" ht="14.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</row>
    <row r="475" spans="1:26" ht="14.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</row>
    <row r="476" spans="1:26" ht="14.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</row>
    <row r="477" spans="1:26" ht="14.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</row>
    <row r="478" spans="1:26" ht="14.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</row>
    <row r="479" spans="1:26" ht="14.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</row>
    <row r="480" spans="1:26" ht="14.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</row>
    <row r="481" spans="1:26" ht="14.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</row>
    <row r="482" spans="1:26" ht="14.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</row>
    <row r="483" spans="1:26" ht="14.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</row>
    <row r="484" spans="1:26" ht="14.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</row>
    <row r="485" spans="1:26" ht="14.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</row>
    <row r="486" spans="1:26" ht="14.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</row>
    <row r="487" spans="1:26" ht="14.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</row>
    <row r="488" spans="1:26" ht="14.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</row>
    <row r="489" spans="1:26" ht="14.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</row>
    <row r="490" spans="1:26" ht="14.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</row>
    <row r="491" spans="1:26" ht="14.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</row>
    <row r="492" spans="1:26" ht="14.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</row>
    <row r="493" spans="1:26" ht="14.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</row>
    <row r="494" spans="1:26" ht="14.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</row>
    <row r="495" spans="1:26" ht="14.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</row>
    <row r="496" spans="1:26" ht="14.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</row>
    <row r="497" spans="1:26" ht="14.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</row>
    <row r="498" spans="1:26" ht="14.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</row>
    <row r="499" spans="1:26" ht="14.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</row>
    <row r="500" spans="1:26" ht="14.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</row>
    <row r="501" spans="1:26" ht="14.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</row>
    <row r="502" spans="1:26" ht="14.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</row>
    <row r="503" spans="1:26" ht="14.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</row>
    <row r="504" spans="1:26" ht="14.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</row>
    <row r="505" spans="1:26" ht="14.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</row>
    <row r="506" spans="1:26" ht="14.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</row>
    <row r="507" spans="1:26" ht="14.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</row>
    <row r="508" spans="1:26" ht="14.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</row>
    <row r="509" spans="1:26" ht="14.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</row>
    <row r="510" spans="1:26" ht="14.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</row>
    <row r="511" spans="1:26" ht="14.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</row>
    <row r="512" spans="1:26" ht="14.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</row>
    <row r="513" spans="1:26" ht="14.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</row>
    <row r="514" spans="1:26" ht="14.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</row>
    <row r="515" spans="1:26" ht="14.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</row>
    <row r="516" spans="1:26" ht="14.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</row>
    <row r="517" spans="1:26" ht="14.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</row>
    <row r="518" spans="1:26" ht="14.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</row>
    <row r="519" spans="1:26" ht="14.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</row>
    <row r="520" spans="1:26" ht="14.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</row>
    <row r="521" spans="1:26" ht="14.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</row>
    <row r="522" spans="1:26" ht="14.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</row>
    <row r="523" spans="1:26" ht="14.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</row>
    <row r="524" spans="1:26" ht="14.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</row>
    <row r="525" spans="1:26" ht="14.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</row>
    <row r="526" spans="1:26" ht="14.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</row>
    <row r="527" spans="1:26" ht="14.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</row>
    <row r="528" spans="1:26" ht="14.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</row>
    <row r="529" spans="1:26" ht="14.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</row>
    <row r="530" spans="1:26" ht="14.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</row>
    <row r="531" spans="1:26" ht="14.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</row>
    <row r="532" spans="1:26" ht="14.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</row>
    <row r="533" spans="1:26" ht="14.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</row>
    <row r="534" spans="1:26" ht="14.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</row>
    <row r="535" spans="1:26" ht="14.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</row>
    <row r="536" spans="1:26" ht="14.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</row>
    <row r="537" spans="1:26" ht="14.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</row>
    <row r="538" spans="1:26" ht="14.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</row>
    <row r="539" spans="1:26" ht="14.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</row>
    <row r="540" spans="1:26" ht="14.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</row>
    <row r="541" spans="1:26" ht="14.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</row>
    <row r="542" spans="1:26" ht="14.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</row>
    <row r="543" spans="1:26" ht="14.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</row>
    <row r="544" spans="1:26" ht="14.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</row>
    <row r="545" spans="1:26" ht="14.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</row>
    <row r="546" spans="1:26" ht="14.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</row>
    <row r="547" spans="1:26" ht="14.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</row>
    <row r="548" spans="1:26" ht="14.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</row>
    <row r="549" spans="1:26" ht="14.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</row>
    <row r="550" spans="1:26" ht="14.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</row>
    <row r="551" spans="1:26" ht="14.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</row>
    <row r="552" spans="1:26" ht="14.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</row>
    <row r="553" spans="1:26" ht="14.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</row>
    <row r="554" spans="1:26" ht="14.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</row>
    <row r="555" spans="1:26" ht="14.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</row>
    <row r="556" spans="1:26" ht="14.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</row>
    <row r="557" spans="1:26" ht="14.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</row>
    <row r="558" spans="1:26" ht="14.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</row>
    <row r="559" spans="1:26" ht="14.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</row>
    <row r="560" spans="1:26" ht="14.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</row>
    <row r="561" spans="1:26" ht="14.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</row>
    <row r="562" spans="1:26" ht="14.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</row>
    <row r="563" spans="1:26" ht="14.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</row>
    <row r="564" spans="1:26" ht="14.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</row>
    <row r="565" spans="1:26" ht="14.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</row>
    <row r="566" spans="1:26" ht="14.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</row>
    <row r="567" spans="1:26" ht="14.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</row>
    <row r="568" spans="1:26" ht="14.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</row>
    <row r="569" spans="1:26" ht="14.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</row>
    <row r="570" spans="1:26" ht="14.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</row>
    <row r="571" spans="1:26" ht="14.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</row>
    <row r="572" spans="1:26" ht="14.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</row>
    <row r="573" spans="1:26" ht="14.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</row>
    <row r="574" spans="1:26" ht="14.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</row>
    <row r="575" spans="1:26" ht="14.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</row>
    <row r="576" spans="1:26" ht="14.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</row>
    <row r="577" spans="1:26" ht="14.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</row>
    <row r="578" spans="1:26" ht="14.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</row>
    <row r="579" spans="1:26" ht="14.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</row>
    <row r="580" spans="1:26" ht="14.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</row>
    <row r="581" spans="1:26" ht="14.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</row>
    <row r="582" spans="1:26" ht="14.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</row>
    <row r="583" spans="1:26" ht="14.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</row>
    <row r="584" spans="1:26" ht="14.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</row>
    <row r="585" spans="1:26" ht="14.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</row>
    <row r="586" spans="1:26" ht="14.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</row>
    <row r="587" spans="1:26" ht="14.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</row>
    <row r="588" spans="1:26" ht="14.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</row>
    <row r="589" spans="1:26" ht="14.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</row>
    <row r="590" spans="1:26" ht="14.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</row>
    <row r="591" spans="1:26" ht="14.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</row>
    <row r="592" spans="1:26" ht="14.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</row>
    <row r="593" spans="1:26" ht="14.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</row>
    <row r="594" spans="1:26" ht="14.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</row>
    <row r="595" spans="1:26" ht="14.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</row>
    <row r="596" spans="1:26" ht="14.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</row>
    <row r="597" spans="1:26" ht="14.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</row>
    <row r="598" spans="1:26" ht="14.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</row>
    <row r="599" spans="1:26" ht="14.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</row>
    <row r="600" spans="1:26" ht="14.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</row>
    <row r="601" spans="1:26" ht="14.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</row>
    <row r="602" spans="1:26" ht="14.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</row>
    <row r="603" spans="1:26" ht="14.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</row>
    <row r="604" spans="1:26" ht="14.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</row>
    <row r="605" spans="1:26" ht="14.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</row>
    <row r="606" spans="1:26" ht="14.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</row>
    <row r="607" spans="1:26" ht="14.5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</row>
    <row r="608" spans="1:26" ht="14.5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</row>
    <row r="609" spans="1:26" ht="14.5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</row>
    <row r="610" spans="1:26" ht="14.5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</row>
    <row r="611" spans="1:26" ht="14.5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</row>
    <row r="612" spans="1:26" ht="14.5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</row>
    <row r="613" spans="1:26" ht="14.5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</row>
    <row r="614" spans="1:26" ht="14.5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</row>
    <row r="615" spans="1:26" ht="14.5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</row>
    <row r="616" spans="1:26" ht="14.5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</row>
    <row r="617" spans="1:26" ht="14.5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</row>
    <row r="618" spans="1:26" ht="14.5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</row>
    <row r="619" spans="1:26" ht="14.5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</row>
    <row r="620" spans="1:26" ht="14.5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</row>
    <row r="621" spans="1:26" ht="14.5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</row>
    <row r="622" spans="1:26" ht="14.5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</row>
    <row r="623" spans="1:26" ht="14.5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</row>
    <row r="624" spans="1:26" ht="14.5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</row>
    <row r="625" spans="1:26" ht="14.5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</row>
    <row r="626" spans="1:26" ht="14.5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</row>
    <row r="627" spans="1:26" ht="14.5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</row>
    <row r="628" spans="1:26" ht="14.5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</row>
    <row r="629" spans="1:26" ht="14.5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</row>
    <row r="630" spans="1:26" ht="14.5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</row>
    <row r="631" spans="1:26" ht="14.5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</row>
    <row r="632" spans="1:26" ht="14.5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</row>
    <row r="633" spans="1:26" ht="14.5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</row>
    <row r="634" spans="1:26" ht="14.5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</row>
    <row r="635" spans="1:26" ht="14.5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</row>
    <row r="636" spans="1:26" ht="14.5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</row>
    <row r="637" spans="1:26" ht="14.5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</row>
    <row r="638" spans="1:26" ht="14.5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</row>
    <row r="639" spans="1:26" ht="14.5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</row>
    <row r="640" spans="1:26" ht="14.5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</row>
    <row r="641" spans="1:26" ht="14.5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</row>
    <row r="642" spans="1:26" ht="14.5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</row>
    <row r="643" spans="1:26" ht="14.5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</row>
    <row r="644" spans="1:26" ht="14.5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</row>
    <row r="645" spans="1:26" ht="14.5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</row>
    <row r="646" spans="1:26" ht="14.5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</row>
    <row r="647" spans="1:26" ht="14.5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</row>
    <row r="648" spans="1:26" ht="14.5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</row>
    <row r="649" spans="1:26" ht="14.5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</row>
    <row r="650" spans="1:26" ht="14.5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</row>
    <row r="651" spans="1:26" ht="14.5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</row>
    <row r="652" spans="1:26" ht="14.5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</row>
    <row r="653" spans="1:26" ht="14.5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</row>
    <row r="654" spans="1:26" ht="14.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</row>
    <row r="655" spans="1:26" ht="14.5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</row>
    <row r="656" spans="1:26" ht="14.5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</row>
    <row r="657" spans="1:26" ht="14.5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</row>
    <row r="658" spans="1:26" ht="14.5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</row>
    <row r="659" spans="1:26" ht="14.5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</row>
    <row r="660" spans="1:26" ht="14.5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</row>
    <row r="661" spans="1:26" ht="14.5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</row>
    <row r="662" spans="1:26" ht="14.5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</row>
    <row r="663" spans="1:26" ht="14.5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</row>
    <row r="664" spans="1:26" ht="14.5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</row>
    <row r="665" spans="1:26" ht="14.5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</row>
    <row r="666" spans="1:26" ht="14.5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</row>
    <row r="667" spans="1:26" ht="14.5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</row>
    <row r="668" spans="1:26" ht="14.5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</row>
    <row r="669" spans="1:26" ht="14.5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</row>
    <row r="670" spans="1:26" ht="14.5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</row>
    <row r="671" spans="1:26" ht="14.5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</row>
    <row r="672" spans="1:26" ht="14.5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</row>
    <row r="673" spans="1:26" ht="14.5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</row>
    <row r="674" spans="1:26" ht="14.5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</row>
    <row r="675" spans="1:26" ht="14.5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</row>
    <row r="676" spans="1:26" ht="14.5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</row>
    <row r="677" spans="1:26" ht="14.5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</row>
    <row r="678" spans="1:26" ht="14.5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</row>
    <row r="679" spans="1:26" ht="14.5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</row>
    <row r="680" spans="1:26" ht="14.5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</row>
    <row r="681" spans="1:26" ht="14.5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</row>
    <row r="682" spans="1:26" ht="14.5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</row>
    <row r="683" spans="1:26" ht="14.5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</row>
    <row r="684" spans="1:26" ht="14.5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</row>
    <row r="685" spans="1:26" ht="14.5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</row>
    <row r="686" spans="1:26" ht="14.5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</row>
    <row r="687" spans="1:26" ht="14.5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</row>
    <row r="688" spans="1:26" ht="14.5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</row>
    <row r="689" spans="1:26" ht="14.5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</row>
    <row r="690" spans="1:26" ht="14.5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</row>
    <row r="691" spans="1:26" ht="14.5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</row>
    <row r="692" spans="1:26" ht="14.5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</row>
    <row r="693" spans="1:26" ht="14.5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</row>
    <row r="694" spans="1:26" ht="14.5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</row>
    <row r="695" spans="1:26" ht="14.5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</row>
    <row r="696" spans="1:26" ht="14.5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</row>
    <row r="697" spans="1:26" ht="14.5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</row>
    <row r="698" spans="1:26" ht="14.5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</row>
    <row r="699" spans="1:26" ht="14.5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</row>
    <row r="700" spans="1:26" ht="14.5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</row>
    <row r="701" spans="1:26" ht="14.5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</row>
    <row r="702" spans="1:26" ht="14.5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</row>
    <row r="703" spans="1:26" ht="14.5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</row>
    <row r="704" spans="1:26" ht="14.5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</row>
    <row r="705" spans="1:26" ht="14.5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</row>
    <row r="706" spans="1:26" ht="14.5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</row>
    <row r="707" spans="1:26" ht="14.5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</row>
    <row r="708" spans="1:26" ht="14.5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</row>
    <row r="709" spans="1:26" ht="14.5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</row>
    <row r="710" spans="1:26" ht="14.5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</row>
    <row r="711" spans="1:26" ht="14.5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</row>
    <row r="712" spans="1:26" ht="14.5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</row>
    <row r="713" spans="1:26" ht="14.5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</row>
    <row r="714" spans="1:26" ht="14.5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</row>
    <row r="715" spans="1:26" ht="14.5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</row>
    <row r="716" spans="1:26" ht="14.5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</row>
    <row r="717" spans="1:26" ht="14.5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</row>
    <row r="718" spans="1:26" ht="14.5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</row>
    <row r="719" spans="1:26" ht="14.5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</row>
    <row r="720" spans="1:26" ht="14.5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</row>
    <row r="721" spans="1:26" ht="14.5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</row>
    <row r="722" spans="1:26" ht="14.5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</row>
    <row r="723" spans="1:26" ht="14.5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</row>
    <row r="724" spans="1:26" ht="14.5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</row>
    <row r="725" spans="1:26" ht="14.5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</row>
    <row r="726" spans="1:26" ht="14.5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</row>
    <row r="727" spans="1:26" ht="14.5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</row>
    <row r="728" spans="1:26" ht="14.5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</row>
    <row r="729" spans="1:26" ht="14.5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</row>
    <row r="730" spans="1:26" ht="14.5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</row>
    <row r="731" spans="1:26" ht="14.5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</row>
    <row r="732" spans="1:26" ht="14.5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</row>
    <row r="733" spans="1:26" ht="14.5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</row>
    <row r="734" spans="1:26" ht="14.5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</row>
    <row r="735" spans="1:26" ht="14.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</row>
    <row r="736" spans="1:26" ht="14.5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</row>
    <row r="737" spans="1:26" ht="14.5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</row>
    <row r="738" spans="1:26" ht="14.5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</row>
    <row r="739" spans="1:26" ht="14.5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</row>
    <row r="740" spans="1:26" ht="14.5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</row>
    <row r="741" spans="1:26" ht="14.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</row>
    <row r="742" spans="1:26" ht="14.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</row>
    <row r="743" spans="1:26" ht="14.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</row>
    <row r="744" spans="1:26" ht="14.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</row>
    <row r="745" spans="1:26" ht="14.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</row>
    <row r="746" spans="1:26" ht="14.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</row>
    <row r="747" spans="1:26" ht="14.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</row>
    <row r="748" spans="1:26" ht="14.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</row>
    <row r="749" spans="1:26" ht="14.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</row>
    <row r="750" spans="1:26" ht="14.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</row>
    <row r="751" spans="1:26" ht="14.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</row>
    <row r="752" spans="1:26" ht="14.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</row>
    <row r="753" spans="1:26" ht="14.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</row>
    <row r="754" spans="1:26" ht="14.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</row>
    <row r="755" spans="1:26" ht="14.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</row>
    <row r="756" spans="1:26" ht="14.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</row>
    <row r="757" spans="1:26" ht="14.5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</row>
    <row r="758" spans="1:26" ht="14.5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</row>
    <row r="759" spans="1:26" ht="14.5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</row>
    <row r="760" spans="1:26" ht="14.5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</row>
    <row r="761" spans="1:26" ht="14.5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</row>
    <row r="762" spans="1:26" ht="14.5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</row>
    <row r="763" spans="1:26" ht="14.5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</row>
    <row r="764" spans="1:26" ht="14.5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</row>
    <row r="765" spans="1:26" ht="14.5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</row>
    <row r="766" spans="1:26" ht="14.5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</row>
    <row r="767" spans="1:26" ht="14.5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</row>
    <row r="768" spans="1:26" ht="14.5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</row>
    <row r="769" spans="1:26" ht="14.5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</row>
    <row r="770" spans="1:26" ht="14.5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</row>
    <row r="771" spans="1:26" ht="14.5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</row>
    <row r="772" spans="1:26" ht="14.5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</row>
    <row r="773" spans="1:26" ht="14.5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</row>
    <row r="774" spans="1:26" ht="14.5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</row>
    <row r="775" spans="1:26" ht="14.5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</row>
    <row r="776" spans="1:26" ht="14.5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</row>
    <row r="777" spans="1:26" ht="14.5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</row>
    <row r="778" spans="1:26" ht="14.5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</row>
    <row r="779" spans="1:26" ht="14.5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</row>
    <row r="780" spans="1:26" ht="14.5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</row>
    <row r="781" spans="1:26" ht="14.5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</row>
    <row r="782" spans="1:26" ht="14.5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</row>
    <row r="783" spans="1:26" ht="14.5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</row>
    <row r="784" spans="1:26" ht="14.5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</row>
    <row r="785" spans="1:26" ht="14.5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</row>
    <row r="786" spans="1:26" ht="14.5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</row>
    <row r="787" spans="1:26" ht="14.5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</row>
    <row r="788" spans="1:26" ht="14.5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</row>
    <row r="789" spans="1:26" ht="14.5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</row>
    <row r="790" spans="1:26" ht="14.5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</row>
    <row r="791" spans="1:26" ht="14.5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</row>
    <row r="792" spans="1:26" ht="14.5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</row>
    <row r="793" spans="1:26" ht="14.5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</row>
    <row r="794" spans="1:26" ht="14.5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</row>
    <row r="795" spans="1:26" ht="14.5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</row>
    <row r="796" spans="1:26" ht="14.5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</row>
    <row r="797" spans="1:26" ht="14.5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</row>
    <row r="798" spans="1:26" ht="14.5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</row>
    <row r="799" spans="1:26" ht="14.5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</row>
    <row r="800" spans="1:26" ht="14.5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</row>
    <row r="801" spans="1:26" ht="14.5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</row>
    <row r="802" spans="1:26" ht="14.5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</row>
    <row r="803" spans="1:26" ht="14.5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</row>
    <row r="804" spans="1:26" ht="14.5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</row>
    <row r="805" spans="1:26" ht="14.5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</row>
    <row r="806" spans="1:26" ht="14.5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</row>
    <row r="807" spans="1:26" ht="14.5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</row>
    <row r="808" spans="1:26" ht="14.5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</row>
    <row r="809" spans="1:26" ht="14.5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</row>
    <row r="810" spans="1:26" ht="14.5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</row>
    <row r="811" spans="1:26" ht="14.5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</row>
    <row r="812" spans="1:26" ht="14.5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</row>
    <row r="813" spans="1:26" ht="14.5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</row>
    <row r="814" spans="1:26" ht="14.5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</row>
    <row r="815" spans="1:26" ht="14.5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</row>
    <row r="816" spans="1:26" ht="14.5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</row>
    <row r="817" spans="1:26" ht="14.5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</row>
    <row r="818" spans="1:26" ht="14.5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</row>
    <row r="819" spans="1:26" ht="14.5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</row>
    <row r="820" spans="1:26" ht="14.5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</row>
    <row r="821" spans="1:26" ht="14.5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</row>
    <row r="822" spans="1:26" ht="14.5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</row>
    <row r="823" spans="1:26" ht="14.5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</row>
    <row r="824" spans="1:26" ht="14.5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</row>
    <row r="825" spans="1:26" ht="14.5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</row>
    <row r="826" spans="1:26" ht="14.5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</row>
    <row r="827" spans="1:26" ht="14.5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</row>
    <row r="828" spans="1:26" ht="14.5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</row>
    <row r="829" spans="1:26" ht="14.5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</row>
    <row r="830" spans="1:26" ht="14.5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</row>
    <row r="831" spans="1:26" ht="14.5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</row>
    <row r="832" spans="1:26" ht="14.5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</row>
    <row r="833" spans="1:26" ht="14.5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</row>
    <row r="834" spans="1:26" ht="14.5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</row>
    <row r="835" spans="1:26" ht="14.5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</row>
    <row r="836" spans="1:26" ht="14.5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</row>
    <row r="837" spans="1:26" ht="14.5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</row>
    <row r="838" spans="1:26" ht="14.5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</row>
    <row r="839" spans="1:26" ht="14.5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</row>
    <row r="840" spans="1:26" ht="14.5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</row>
    <row r="841" spans="1:26" ht="14.5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</row>
    <row r="842" spans="1:26" ht="14.5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</row>
    <row r="843" spans="1:26" ht="14.5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</row>
    <row r="844" spans="1:26" ht="14.5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</row>
    <row r="845" spans="1:26" ht="14.5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</row>
    <row r="846" spans="1:26" ht="14.5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</row>
    <row r="847" spans="1:26" ht="14.5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</row>
    <row r="848" spans="1:26" ht="14.5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</row>
    <row r="849" spans="1:26" ht="14.5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</row>
    <row r="850" spans="1:26" ht="14.5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</row>
    <row r="851" spans="1:26" ht="14.5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</row>
    <row r="852" spans="1:26" ht="14.5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</row>
    <row r="853" spans="1:26" ht="14.5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</row>
    <row r="854" spans="1:26" ht="14.5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</row>
    <row r="855" spans="1:26" ht="14.5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</row>
    <row r="856" spans="1:26" ht="14.5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</row>
    <row r="857" spans="1:26" ht="14.5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</row>
    <row r="858" spans="1:26" ht="14.5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</row>
    <row r="859" spans="1:26" ht="14.5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</row>
    <row r="860" spans="1:26" ht="14.5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</row>
    <row r="861" spans="1:26" ht="14.5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</row>
    <row r="862" spans="1:26" ht="14.5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</row>
    <row r="863" spans="1:26" ht="14.5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</row>
    <row r="864" spans="1:26" ht="14.5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</row>
    <row r="865" spans="1:26" ht="14.5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</row>
    <row r="866" spans="1:26" ht="14.5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</row>
    <row r="867" spans="1:26" ht="14.5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</row>
    <row r="868" spans="1:26" ht="14.5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</row>
    <row r="869" spans="1:26" ht="14.5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</row>
    <row r="870" spans="1:26" ht="14.5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</row>
    <row r="871" spans="1:26" ht="14.5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</row>
    <row r="872" spans="1:26" ht="14.5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</row>
    <row r="873" spans="1:26" ht="14.5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</row>
    <row r="874" spans="1:26" ht="14.5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</row>
    <row r="875" spans="1:26" ht="14.5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</row>
    <row r="876" spans="1:26" ht="14.5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</row>
    <row r="877" spans="1:26" ht="14.5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</row>
    <row r="878" spans="1:26" ht="14.5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</row>
    <row r="879" spans="1:26" ht="14.5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</row>
    <row r="880" spans="1:26" ht="14.5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</row>
    <row r="881" spans="1:26" ht="14.5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</row>
    <row r="882" spans="1:26" ht="14.5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</row>
    <row r="883" spans="1:26" ht="14.5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</row>
    <row r="884" spans="1:26" ht="14.5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</row>
    <row r="885" spans="1:26" ht="14.5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</row>
    <row r="886" spans="1:26" ht="14.5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</row>
    <row r="887" spans="1:26" ht="14.5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</row>
    <row r="888" spans="1:26" ht="14.5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</row>
    <row r="889" spans="1:26" ht="14.5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</row>
    <row r="890" spans="1:26" ht="14.5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</row>
    <row r="891" spans="1:26" ht="14.5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</row>
    <row r="892" spans="1:26" ht="14.5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</row>
    <row r="893" spans="1:26" ht="14.5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</row>
    <row r="894" spans="1:26" ht="14.5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</row>
    <row r="895" spans="1:26" ht="14.5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</row>
    <row r="896" spans="1:26" ht="14.5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</row>
    <row r="897" spans="1:26" ht="14.5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</row>
    <row r="898" spans="1:26" ht="14.5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</row>
    <row r="899" spans="1:26" ht="14.5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</row>
    <row r="900" spans="1:26" ht="14.5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</row>
    <row r="901" spans="1:26" ht="14.5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</row>
    <row r="902" spans="1:26" ht="14.5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</row>
    <row r="903" spans="1:26" ht="14.5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</row>
    <row r="904" spans="1:26" ht="14.5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</row>
    <row r="905" spans="1:26" ht="14.5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</row>
    <row r="906" spans="1:26" ht="14.5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</row>
    <row r="907" spans="1:26" ht="14.5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</row>
    <row r="908" spans="1:26" ht="14.5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</row>
    <row r="909" spans="1:26" ht="14.5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</row>
    <row r="910" spans="1:26" ht="14.5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</row>
    <row r="911" spans="1:26" ht="14.5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</row>
    <row r="912" spans="1:26" ht="14.5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</row>
    <row r="913" spans="1:26" ht="14.5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</row>
    <row r="914" spans="1:26" ht="14.5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</row>
    <row r="915" spans="1:26" ht="14.5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</row>
    <row r="916" spans="1:26" ht="14.5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</row>
    <row r="917" spans="1:26" ht="14.5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</row>
    <row r="918" spans="1:26" ht="14.5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</row>
    <row r="919" spans="1:26" ht="14.5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</row>
    <row r="920" spans="1:26" ht="14.5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</row>
    <row r="921" spans="1:26" ht="14.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</row>
    <row r="922" spans="1:26" ht="14.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</row>
    <row r="923" spans="1:26" ht="14.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</row>
    <row r="924" spans="1:26" ht="14.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</row>
    <row r="925" spans="1:26" ht="14.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</row>
    <row r="926" spans="1:26" ht="14.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</row>
    <row r="927" spans="1:26" ht="14.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</row>
    <row r="928" spans="1:26" ht="14.5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</row>
    <row r="929" spans="1:26" ht="14.5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</row>
    <row r="930" spans="1:26" ht="14.5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</row>
    <row r="931" spans="1:26" ht="14.5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</row>
    <row r="932" spans="1:26" ht="14.5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</row>
    <row r="933" spans="1:26" ht="14.5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</row>
    <row r="934" spans="1:26" ht="14.5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</row>
    <row r="935" spans="1:26" ht="14.5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</row>
    <row r="936" spans="1:26" ht="14.5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</row>
    <row r="937" spans="1:26" ht="14.5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</row>
    <row r="938" spans="1:26" ht="14.5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</row>
    <row r="939" spans="1:26" ht="14.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</row>
    <row r="940" spans="1:26" ht="14.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</row>
    <row r="941" spans="1:26" ht="14.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</row>
    <row r="942" spans="1:26" ht="14.5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</row>
    <row r="943" spans="1:26" ht="14.5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</row>
    <row r="944" spans="1:26" ht="14.5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</row>
    <row r="945" spans="1:26" ht="14.5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</row>
    <row r="946" spans="1:26" ht="14.5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</row>
    <row r="947" spans="1:26" ht="14.5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</row>
    <row r="948" spans="1:26" ht="14.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</row>
    <row r="949" spans="1:26" ht="14.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</row>
    <row r="950" spans="1:26" ht="14.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</row>
    <row r="951" spans="1:26" ht="14.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</row>
    <row r="952" spans="1:26" ht="14.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</row>
    <row r="953" spans="1:26" ht="14.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</row>
    <row r="954" spans="1:26" ht="14.5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</row>
    <row r="955" spans="1:26" ht="14.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</row>
    <row r="956" spans="1:26" ht="14.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</row>
    <row r="957" spans="1:26" ht="14.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</row>
    <row r="958" spans="1:26" ht="14.5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</row>
    <row r="959" spans="1:26" ht="14.5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</row>
    <row r="960" spans="1:26" ht="14.5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</row>
    <row r="961" spans="1:26" ht="14.5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</row>
    <row r="962" spans="1:26" ht="14.5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</row>
    <row r="963" spans="1:26" ht="14.5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</row>
    <row r="964" spans="1:26" ht="14.5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</row>
    <row r="965" spans="1:26" ht="14.5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</row>
    <row r="966" spans="1:26" ht="14.5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</row>
    <row r="967" spans="1:26" ht="14.5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</row>
    <row r="968" spans="1:26" ht="14.5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</row>
    <row r="969" spans="1:26" ht="14.5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</row>
    <row r="970" spans="1:26" ht="14.5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</row>
    <row r="971" spans="1:26" ht="14.5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</row>
    <row r="972" spans="1:26" ht="14.5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</row>
    <row r="973" spans="1:26" ht="14.5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</row>
    <row r="974" spans="1:26" ht="14.5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</row>
    <row r="975" spans="1:26" ht="14.5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</row>
    <row r="976" spans="1:26" ht="14.5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</row>
    <row r="977" spans="1:26" ht="14.5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</row>
    <row r="978" spans="1:26" ht="14.5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</row>
    <row r="979" spans="1:26" ht="14.5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</row>
    <row r="980" spans="1:26" ht="14.5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</row>
    <row r="981" spans="1:26" ht="14.5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</row>
    <row r="982" spans="1:26" ht="14.5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</row>
    <row r="983" spans="1:26" ht="14.5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</row>
    <row r="984" spans="1:26" ht="14.5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</row>
    <row r="985" spans="1:26" ht="14.5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</row>
    <row r="986" spans="1:26" ht="14.5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</row>
    <row r="987" spans="1:26" ht="14.5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</row>
    <row r="988" spans="1:26" ht="14.5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</row>
    <row r="989" spans="1:26" ht="14.5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</row>
    <row r="990" spans="1:26" ht="14.5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</row>
    <row r="991" spans="1:26" ht="14.5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</row>
    <row r="992" spans="1:26" ht="14.5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</row>
    <row r="993" spans="1:26" ht="14.5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</row>
    <row r="994" spans="1:26" ht="14.5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</row>
    <row r="995" spans="1:26" ht="14.5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</row>
    <row r="996" spans="1:26" ht="14.5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</row>
    <row r="997" spans="1:26" ht="14.5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</row>
    <row r="998" spans="1:26" ht="14.5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</row>
    <row r="999" spans="1:26" ht="14.5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</row>
    <row r="1000" spans="1:26" ht="14.5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</row>
  </sheetData>
  <mergeCells count="2">
    <mergeCell ref="A2:H2"/>
    <mergeCell ref="B4:H1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E36"/>
  <sheetViews>
    <sheetView workbookViewId="0"/>
  </sheetViews>
  <sheetFormatPr defaultColWidth="14.453125" defaultRowHeight="15" customHeight="1"/>
  <sheetData>
    <row r="3" spans="1:5" ht="14.5">
      <c r="A3" s="105"/>
    </row>
    <row r="5" spans="1:5" ht="15" customHeight="1">
      <c r="A5" s="106" t="s">
        <v>270</v>
      </c>
    </row>
    <row r="11" spans="1:5" ht="15.5">
      <c r="A11" s="107"/>
      <c r="B11" s="108"/>
      <c r="C11" s="109"/>
      <c r="D11" s="109"/>
      <c r="E11" s="110"/>
    </row>
    <row r="12" spans="1:5" ht="15.5">
      <c r="A12" s="111"/>
      <c r="B12" s="112"/>
      <c r="C12" s="113"/>
      <c r="D12" s="113"/>
      <c r="E12" s="113"/>
    </row>
    <row r="13" spans="1:5" ht="15.5">
      <c r="A13" s="108"/>
      <c r="B13" s="114"/>
      <c r="C13" s="115"/>
      <c r="D13" s="115"/>
      <c r="E13" s="116"/>
    </row>
    <row r="14" spans="1:5" ht="15.5">
      <c r="A14" s="117"/>
      <c r="B14" s="118"/>
      <c r="C14" s="115"/>
      <c r="D14" s="115"/>
      <c r="E14" s="119"/>
    </row>
    <row r="15" spans="1:5" ht="15.5">
      <c r="A15" s="117"/>
      <c r="B15" s="118"/>
      <c r="C15" s="115"/>
      <c r="D15" s="115"/>
      <c r="E15" s="119"/>
    </row>
    <row r="16" spans="1:5" ht="15.5">
      <c r="A16" s="117"/>
      <c r="B16" s="118"/>
      <c r="C16" s="115"/>
      <c r="D16" s="115"/>
      <c r="E16" s="119"/>
    </row>
    <row r="17" spans="1:5" ht="15.5">
      <c r="A17" s="117"/>
      <c r="B17" s="118"/>
      <c r="C17" s="115"/>
      <c r="D17" s="115"/>
      <c r="E17" s="119"/>
    </row>
    <row r="18" spans="1:5" ht="15.5">
      <c r="A18" s="117"/>
      <c r="B18" s="118"/>
      <c r="C18" s="115"/>
      <c r="D18" s="115"/>
      <c r="E18" s="119"/>
    </row>
    <row r="19" spans="1:5" ht="15.5">
      <c r="A19" s="117"/>
      <c r="B19" s="118"/>
      <c r="C19" s="115"/>
      <c r="D19" s="115"/>
      <c r="E19" s="119"/>
    </row>
    <row r="21" spans="1:5" ht="15.5">
      <c r="A21" s="120"/>
      <c r="B21" s="108"/>
      <c r="C21" s="109"/>
      <c r="D21" s="109"/>
      <c r="E21" s="110"/>
    </row>
    <row r="22" spans="1:5" ht="15.5">
      <c r="A22" s="111"/>
      <c r="B22" s="112"/>
      <c r="C22" s="113"/>
      <c r="D22" s="113"/>
      <c r="E22" s="113"/>
    </row>
    <row r="23" spans="1:5" ht="15.5">
      <c r="A23" s="108"/>
      <c r="B23" s="114"/>
      <c r="C23" s="115"/>
      <c r="D23" s="115"/>
      <c r="E23" s="116"/>
    </row>
    <row r="24" spans="1:5" ht="15.5">
      <c r="A24" s="121"/>
      <c r="B24" s="118"/>
      <c r="C24" s="115"/>
      <c r="D24" s="115"/>
      <c r="E24" s="119"/>
    </row>
    <row r="25" spans="1:5" ht="15.5">
      <c r="A25" s="117"/>
      <c r="B25" s="118"/>
      <c r="C25" s="115"/>
      <c r="D25" s="115"/>
      <c r="E25" s="119"/>
    </row>
    <row r="26" spans="1:5" ht="15.5">
      <c r="A26" s="121"/>
      <c r="B26" s="118"/>
      <c r="C26" s="115"/>
      <c r="D26" s="115"/>
      <c r="E26" s="119"/>
    </row>
    <row r="27" spans="1:5" ht="15.5">
      <c r="A27" s="117"/>
      <c r="B27" s="118"/>
      <c r="C27" s="115"/>
      <c r="D27" s="115"/>
      <c r="E27" s="119"/>
    </row>
    <row r="28" spans="1:5" ht="15.5">
      <c r="A28" s="121"/>
      <c r="B28" s="118"/>
      <c r="C28" s="115"/>
      <c r="D28" s="115"/>
      <c r="E28" s="119"/>
    </row>
    <row r="29" spans="1:5" ht="15.5">
      <c r="A29" s="117"/>
      <c r="B29" s="118"/>
      <c r="C29" s="115"/>
      <c r="D29" s="115"/>
      <c r="E29" s="119"/>
    </row>
    <row r="31" spans="1:5" ht="15.5">
      <c r="A31" s="107"/>
      <c r="B31" s="108"/>
      <c r="C31" s="109"/>
      <c r="D31" s="109"/>
      <c r="E31" s="110"/>
    </row>
    <row r="32" spans="1:5" ht="15.5">
      <c r="A32" s="111"/>
      <c r="B32" s="112"/>
      <c r="C32" s="113"/>
      <c r="D32" s="113"/>
      <c r="E32" s="113"/>
    </row>
    <row r="33" spans="1:5" ht="15.5">
      <c r="A33" s="108"/>
      <c r="B33" s="114"/>
      <c r="C33" s="115"/>
      <c r="D33" s="115"/>
      <c r="E33" s="116"/>
    </row>
    <row r="34" spans="1:5" ht="15.5">
      <c r="A34" s="117"/>
      <c r="B34" s="118"/>
      <c r="C34" s="115"/>
      <c r="D34" s="115"/>
      <c r="E34" s="119"/>
    </row>
    <row r="35" spans="1:5" ht="15.5">
      <c r="A35" s="117"/>
      <c r="B35" s="118"/>
      <c r="C35" s="115"/>
      <c r="D35" s="115"/>
      <c r="E35" s="119"/>
    </row>
    <row r="36" spans="1:5" ht="15.5">
      <c r="A36" s="117"/>
      <c r="B36" s="118"/>
      <c r="C36" s="115"/>
      <c r="D36" s="115"/>
      <c r="E36" s="119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9"/>
  <sheetViews>
    <sheetView workbookViewId="0"/>
  </sheetViews>
  <sheetFormatPr defaultColWidth="14.453125" defaultRowHeight="15" customHeight="1"/>
  <cols>
    <col min="1" max="1" width="21.54296875" customWidth="1"/>
    <col min="2" max="2" width="21.26953125" customWidth="1"/>
    <col min="3" max="3" width="46.81640625" customWidth="1"/>
    <col min="4" max="4" width="3.7265625" customWidth="1"/>
    <col min="8" max="8" width="4.26953125" customWidth="1"/>
  </cols>
  <sheetData>
    <row r="1" spans="1:7" ht="15" customHeight="1">
      <c r="A1" s="212" t="s">
        <v>271</v>
      </c>
      <c r="B1" s="206"/>
      <c r="C1" s="206"/>
      <c r="E1" s="213" t="s">
        <v>272</v>
      </c>
      <c r="F1" s="206"/>
      <c r="G1" s="206"/>
    </row>
    <row r="2" spans="1:7" ht="14.5">
      <c r="E2" s="122"/>
      <c r="F2" s="123"/>
    </row>
    <row r="3" spans="1:7" ht="14.5">
      <c r="A3" s="124" t="s">
        <v>273</v>
      </c>
      <c r="B3" s="125" t="s">
        <v>274</v>
      </c>
      <c r="C3" s="126" t="s">
        <v>275</v>
      </c>
    </row>
    <row r="4" spans="1:7" ht="29">
      <c r="A4" s="127" t="s">
        <v>276</v>
      </c>
      <c r="B4" s="128" t="s">
        <v>277</v>
      </c>
      <c r="C4" s="129" t="s">
        <v>278</v>
      </c>
      <c r="E4" s="123"/>
    </row>
    <row r="5" spans="1:7" ht="14.5">
      <c r="A5" s="127" t="s">
        <v>279</v>
      </c>
      <c r="B5" s="128" t="s">
        <v>277</v>
      </c>
      <c r="C5" s="130" t="s">
        <v>280</v>
      </c>
    </row>
    <row r="6" spans="1:7" ht="14.5">
      <c r="A6" s="127" t="s">
        <v>281</v>
      </c>
      <c r="B6" s="131" t="str">
        <f ca="1">IFERROR(__xludf.DUMMYFUNCTION("(IMPORTRANGE(""https://docs.google.com/spreadsheets/d/12-i5BGe2GJkqiuzURfwrWMS2YTvsGbxt3mOY8P8AYTQ/edit#gid=1372335720"",""NHS01042022!Q5:Q5""))"),"#REF!")</f>
        <v>#REF!</v>
      </c>
      <c r="C6" s="130" t="s">
        <v>282</v>
      </c>
    </row>
    <row r="7" spans="1:7" ht="14.5">
      <c r="A7" s="127" t="s">
        <v>283</v>
      </c>
      <c r="B7" s="131" t="str">
        <f ca="1">IFERROR(__xludf.DUMMYFUNCTION("(IMPORTRANGE(""https://docs.google.com/spreadsheets/d/12-i5BGe2GJkqiuzURfwrWMS2YTvsGbxt3mOY8P8AYTQ/edit#gid=1372335720"",""NHS01042022!Q6:Q6""))"),"#REF!")</f>
        <v>#REF!</v>
      </c>
      <c r="C7" s="130"/>
    </row>
    <row r="8" spans="1:7" ht="14.5">
      <c r="A8" s="127" t="s">
        <v>284</v>
      </c>
      <c r="B8" s="131" t="str">
        <f ca="1">IFERROR(__xludf.DUMMYFUNCTION("(IMPORTRANGE(""https://docs.google.com/spreadsheets/d/12-i5BGe2GJkqiuzURfwrWMS2YTvsGbxt3mOY8P8AYTQ/edit#gid=1372335720"",""NHS01042022!Q7""))"),"#REF!")</f>
        <v>#REF!</v>
      </c>
      <c r="C8" s="132" t="s">
        <v>285</v>
      </c>
    </row>
    <row r="9" spans="1:7" ht="14.5">
      <c r="A9" s="127" t="s">
        <v>286</v>
      </c>
      <c r="B9" s="131" t="str">
        <f ca="1">IFERROR(__xludf.DUMMYFUNCTION("(IMPORTRANGE(""https://docs.google.com/spreadsheets/d/12-i5BGe2GJkqiuzURfwrWMS2YTvsGbxt3mOY8P8AYTQ/edit#gid=1372335720"",""NHS01042022!Q8""))"),"#REF!")</f>
        <v>#REF!</v>
      </c>
      <c r="C9" s="133" t="s">
        <v>287</v>
      </c>
    </row>
    <row r="10" spans="1:7" ht="14.5">
      <c r="A10" s="127" t="s">
        <v>288</v>
      </c>
      <c r="B10" s="131" t="str">
        <f ca="1">IFERROR(__xludf.DUMMYFUNCTION("(IMPORTRANGE(""https://docs.google.com/spreadsheets/d/12-i5BGe2GJkqiuzURfwrWMS2YTvsGbxt3mOY8P8AYTQ/edit#gid=1372335720"",""NHS01042022!Q9""))"),"#REF!")</f>
        <v>#REF!</v>
      </c>
      <c r="C10" s="133" t="s">
        <v>289</v>
      </c>
    </row>
    <row r="11" spans="1:7" ht="14.5">
      <c r="A11" s="127" t="s">
        <v>290</v>
      </c>
      <c r="B11" s="131" t="str">
        <f ca="1">IFERROR(__xludf.DUMMYFUNCTION("(IMPORTRANGE(""https://docs.google.com/spreadsheets/d/12-i5BGe2GJkqiuzURfwrWMS2YTvsGbxt3mOY8P8AYTQ/edit#gid=1372335720"",""NHS01042022!Q11""))"),"#REF!")</f>
        <v>#REF!</v>
      </c>
      <c r="C11" s="133"/>
    </row>
    <row r="12" spans="1:7" ht="14.5">
      <c r="A12" s="134" t="s">
        <v>291</v>
      </c>
      <c r="B12" s="131" t="str">
        <f ca="1">IFERROR(__xludf.DUMMYFUNCTION("(IMPORTRANGE(""https://docs.google.com/spreadsheets/d/12-i5BGe2GJkqiuzURfwrWMS2YTvsGbxt3mOY8P8AYTQ/edit#gid=1372335720"",""NHS01042022!Q12""))"),"#REF!")</f>
        <v>#REF!</v>
      </c>
      <c r="C12" s="133"/>
    </row>
    <row r="13" spans="1:7" ht="14.5">
      <c r="A13" s="127" t="s">
        <v>292</v>
      </c>
      <c r="B13" s="131" t="str">
        <f ca="1">IFERROR(__xludf.DUMMYFUNCTION("(IMPORTRANGE(""https://docs.google.com/spreadsheets/d/12-i5BGe2GJkqiuzURfwrWMS2YTvsGbxt3mOY8P8AYTQ/edit#gid=1372335720"",""NHS01042022!Q13""))"),"#REF!")</f>
        <v>#REF!</v>
      </c>
      <c r="C13" s="133"/>
    </row>
    <row r="14" spans="1:7" ht="14.5">
      <c r="A14" s="127" t="s">
        <v>293</v>
      </c>
      <c r="B14" s="131" t="str">
        <f ca="1">IFERROR(__xludf.DUMMYFUNCTION("(IMPORTRANGE(""https://docs.google.com/spreadsheets/d/12-i5BGe2GJkqiuzURfwrWMS2YTvsGbxt3mOY8P8AYTQ/edit#gid=1372335720"",""NHS01042022!Q14""))"),"#REF!")</f>
        <v>#REF!</v>
      </c>
      <c r="C14" s="133"/>
    </row>
    <row r="15" spans="1:7" ht="14.5">
      <c r="A15" s="134" t="s">
        <v>294</v>
      </c>
      <c r="B15" s="131" t="str">
        <f ca="1">IFERROR(__xludf.DUMMYFUNCTION("(IMPORTRANGE(""https://docs.google.com/spreadsheets/d/12-i5BGe2GJkqiuzURfwrWMS2YTvsGbxt3mOY8P8AYTQ/edit#gid=1372335720"",""NHS01042022!Q15""))"),"#REF!")</f>
        <v>#REF!</v>
      </c>
      <c r="C15" s="133"/>
    </row>
    <row r="16" spans="1:7" ht="14.5">
      <c r="A16" s="127" t="s">
        <v>295</v>
      </c>
      <c r="B16" s="131" t="str">
        <f ca="1">IFERROR(__xludf.DUMMYFUNCTION("(IMPORTRANGE(""https://docs.google.com/spreadsheets/d/12-i5BGe2GJkqiuzURfwrWMS2YTvsGbxt3mOY8P8AYTQ/edit#gid=1372335720"",""NHS01042022!Q16""))"),"#REF!")</f>
        <v>#REF!</v>
      </c>
      <c r="C16" s="133"/>
    </row>
    <row r="17" spans="1:3" ht="14.5">
      <c r="A17" s="127" t="s">
        <v>296</v>
      </c>
      <c r="B17" s="131" t="str">
        <f ca="1">IFERROR(__xludf.DUMMYFUNCTION("(IMPORTRANGE(""https://docs.google.com/spreadsheets/d/12-i5BGe2GJkqiuzURfwrWMS2YTvsGbxt3mOY8P8AYTQ/edit#gid=1372335720"",""NHS01042022!Q17""))"),"#REF!")</f>
        <v>#REF!</v>
      </c>
      <c r="C17" s="133"/>
    </row>
    <row r="18" spans="1:3" ht="14.5">
      <c r="A18" s="127" t="s">
        <v>297</v>
      </c>
      <c r="B18" s="131" t="str">
        <f ca="1">IFERROR(__xludf.DUMMYFUNCTION("(IMPORTRANGE(""https://docs.google.com/spreadsheets/d/12-i5BGe2GJkqiuzURfwrWMS2YTvsGbxt3mOY8P8AYTQ/edit#gid=1372335720"",""NHS01042022!Q18""))"),"#REF!")</f>
        <v>#REF!</v>
      </c>
      <c r="C18" s="133"/>
    </row>
    <row r="19" spans="1:3" ht="14.5">
      <c r="A19" s="127" t="s">
        <v>298</v>
      </c>
      <c r="B19" s="131" t="str">
        <f ca="1">IFERROR(__xludf.DUMMYFUNCTION("(IMPORTRANGE(""https://docs.google.com/spreadsheets/d/12-i5BGe2GJkqiuzURfwrWMS2YTvsGbxt3mOY8P8AYTQ/edit#gid=1372335720"",""NHS01042022!Q19""))"),"#REF!")</f>
        <v>#REF!</v>
      </c>
      <c r="C19" s="133"/>
    </row>
    <row r="20" spans="1:3" ht="14.5">
      <c r="A20" s="134" t="s">
        <v>299</v>
      </c>
      <c r="B20" s="131" t="str">
        <f ca="1">IFERROR(__xludf.DUMMYFUNCTION("(IMPORTRANGE(""https://docs.google.com/spreadsheets/d/12-i5BGe2GJkqiuzURfwrWMS2YTvsGbxt3mOY8P8AYTQ/edit#gid=1372335720"",""NHS01042022!Q20""))"),"#REF!")</f>
        <v>#REF!</v>
      </c>
      <c r="C20" s="133"/>
    </row>
    <row r="21" spans="1:3" ht="14.5">
      <c r="A21" s="134" t="s">
        <v>300</v>
      </c>
      <c r="B21" s="131" t="str">
        <f ca="1">IFERROR(__xludf.DUMMYFUNCTION("(IMPORTRANGE(""https://docs.google.com/spreadsheets/d/12-i5BGe2GJkqiuzURfwrWMS2YTvsGbxt3mOY8P8AYTQ/edit#gid=1372335720"",""NHS01042022!Q21""))"),"#REF!")</f>
        <v>#REF!</v>
      </c>
      <c r="C21" s="133"/>
    </row>
    <row r="22" spans="1:3" ht="14.5">
      <c r="A22" s="134" t="s">
        <v>301</v>
      </c>
      <c r="B22" s="131" t="str">
        <f ca="1">IFERROR(__xludf.DUMMYFUNCTION("(IMPORTRANGE(""https://docs.google.com/spreadsheets/d/12-i5BGe2GJkqiuzURfwrWMS2YTvsGbxt3mOY8P8AYTQ/edit#gid=1372335720"",""NHS01042022!Q22""))"),"#REF!")</f>
        <v>#REF!</v>
      </c>
      <c r="C22" s="133"/>
    </row>
    <row r="23" spans="1:3" ht="14.5">
      <c r="A23" s="134" t="s">
        <v>302</v>
      </c>
      <c r="B23" s="131" t="str">
        <f ca="1">IFERROR(__xludf.DUMMYFUNCTION("(IMPORTRANGE(""https://docs.google.com/spreadsheets/d/12-i5BGe2GJkqiuzURfwrWMS2YTvsGbxt3mOY8P8AYTQ/edit#gid=1372335720"",""NHS01042022!Q23""))"),"#REF!")</f>
        <v>#REF!</v>
      </c>
      <c r="C23" s="133"/>
    </row>
    <row r="24" spans="1:3" ht="14.5">
      <c r="A24" s="134" t="s">
        <v>303</v>
      </c>
      <c r="B24" s="131" t="str">
        <f ca="1">IFERROR(__xludf.DUMMYFUNCTION("(IMPORTRANGE(""https://docs.google.com/spreadsheets/d/12-i5BGe2GJkqiuzURfwrWMS2YTvsGbxt3mOY8P8AYTQ/edit#gid=1372335720"",""NHS01042022!Q24""))"),"#REF!")</f>
        <v>#REF!</v>
      </c>
      <c r="C24" s="133"/>
    </row>
    <row r="25" spans="1:3" ht="14.5">
      <c r="A25" s="134" t="s">
        <v>304</v>
      </c>
      <c r="B25" s="131" t="str">
        <f ca="1">IFERROR(__xludf.DUMMYFUNCTION("(IMPORTRANGE(""https://docs.google.com/spreadsheets/d/12-i5BGe2GJkqiuzURfwrWMS2YTvsGbxt3mOY8P8AYTQ/edit#gid=1372335720"",""NHS01042022!Q25""))"),"#REF!")</f>
        <v>#REF!</v>
      </c>
      <c r="C25" s="133"/>
    </row>
    <row r="26" spans="1:3" ht="14.5">
      <c r="A26" s="134" t="s">
        <v>305</v>
      </c>
      <c r="B26" s="131" t="str">
        <f ca="1">IFERROR(__xludf.DUMMYFUNCTION("(IMPORTRANGE(""https://docs.google.com/spreadsheets/d/12-i5BGe2GJkqiuzURfwrWMS2YTvsGbxt3mOY8P8AYTQ/edit#gid=1372335720"",""NHS01042022!Q26""))"),"#REF!")</f>
        <v>#REF!</v>
      </c>
      <c r="C26" s="133"/>
    </row>
    <row r="27" spans="1:3" ht="14.5">
      <c r="A27" s="134" t="s">
        <v>306</v>
      </c>
      <c r="B27" s="131" t="str">
        <f ca="1">IFERROR(__xludf.DUMMYFUNCTION("(IMPORTRANGE(""https://docs.google.com/spreadsheets/d/12-i5BGe2GJkqiuzURfwrWMS2YTvsGbxt3mOY8P8AYTQ/edit#gid=1372335720"",""NHS01042022!Q27""))"),"#REF!")</f>
        <v>#REF!</v>
      </c>
      <c r="C27" s="133"/>
    </row>
    <row r="28" spans="1:3" ht="14.5">
      <c r="A28" s="127" t="s">
        <v>307</v>
      </c>
      <c r="B28" s="131" t="str">
        <f ca="1">IFERROR(__xludf.DUMMYFUNCTION("(IMPORTRANGE(""https://docs.google.com/spreadsheets/d/12-i5BGe2GJkqiuzURfwrWMS2YTvsGbxt3mOY8P8AYTQ/edit#gid=1372335720"",""NHS01042022!Q28""))"),"#REF!")</f>
        <v>#REF!</v>
      </c>
      <c r="C28" s="133"/>
    </row>
    <row r="29" spans="1:3" ht="14.5">
      <c r="A29" s="135" t="s">
        <v>308</v>
      </c>
      <c r="B29" s="131" t="str">
        <f ca="1">IFERROR(__xludf.DUMMYFUNCTION("(IMPORTRANGE(""https://docs.google.com/spreadsheets/d/12-i5BGe2GJkqiuzURfwrWMS2YTvsGbxt3mOY8P8AYTQ/edit#gid=1372335720"",""NHS01042022!Q29""))"),"#REF!")</f>
        <v>#REF!</v>
      </c>
      <c r="C29" s="133"/>
    </row>
  </sheetData>
  <mergeCells count="2">
    <mergeCell ref="A1:C1"/>
    <mergeCell ref="E1:G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53125" defaultRowHeight="15" customHeight="1"/>
  <cols>
    <col min="1" max="1" width="6.81640625" customWidth="1"/>
    <col min="2" max="2" width="6.7265625" customWidth="1"/>
    <col min="3" max="3" width="6.26953125" customWidth="1"/>
    <col min="4" max="4" width="7.1796875" customWidth="1"/>
    <col min="5" max="5" width="11.81640625" customWidth="1"/>
    <col min="6" max="6" width="7.7265625" customWidth="1"/>
    <col min="7" max="7" width="13.26953125" customWidth="1"/>
    <col min="8" max="8" width="12.1796875" customWidth="1"/>
    <col min="9" max="9" width="6.453125" customWidth="1"/>
    <col min="10" max="11" width="12.1796875" customWidth="1"/>
    <col min="12" max="12" width="9.81640625" customWidth="1"/>
    <col min="13" max="13" width="10" customWidth="1"/>
    <col min="14" max="15" width="8.7265625" customWidth="1"/>
    <col min="16" max="16" width="12.54296875" customWidth="1"/>
    <col min="17" max="17" width="13.81640625" customWidth="1"/>
    <col min="18" max="18" width="8.7265625" customWidth="1"/>
    <col min="19" max="19" width="11.26953125" customWidth="1"/>
    <col min="20" max="21" width="8.7265625" customWidth="1"/>
    <col min="22" max="22" width="22.453125" customWidth="1"/>
    <col min="23" max="23" width="21" customWidth="1"/>
    <col min="24" max="24" width="10.26953125" customWidth="1"/>
    <col min="25" max="26" width="8.7265625" customWidth="1"/>
  </cols>
  <sheetData>
    <row r="1" spans="1:26" ht="114.75" customHeight="1">
      <c r="A1" s="216" t="s">
        <v>309</v>
      </c>
      <c r="B1" s="217"/>
      <c r="C1" s="217"/>
      <c r="D1" s="217"/>
      <c r="E1" s="217"/>
      <c r="F1" s="218"/>
      <c r="G1" s="136"/>
      <c r="H1" s="137"/>
      <c r="I1" s="137"/>
      <c r="J1" s="137"/>
      <c r="K1" s="137"/>
      <c r="L1" s="138"/>
      <c r="M1" s="139" t="s">
        <v>310</v>
      </c>
      <c r="N1" s="139" t="s">
        <v>311</v>
      </c>
      <c r="O1" s="139" t="s">
        <v>312</v>
      </c>
      <c r="P1" s="139" t="s">
        <v>313</v>
      </c>
      <c r="Q1" s="139" t="s">
        <v>314</v>
      </c>
      <c r="R1" s="139" t="s">
        <v>315</v>
      </c>
      <c r="S1" s="139" t="s">
        <v>316</v>
      </c>
      <c r="T1" s="139" t="s">
        <v>317</v>
      </c>
      <c r="V1" s="140" t="s">
        <v>318</v>
      </c>
      <c r="W1" s="141" t="s">
        <v>319</v>
      </c>
      <c r="X1" s="141" t="s">
        <v>320</v>
      </c>
      <c r="Y1" s="141" t="s">
        <v>321</v>
      </c>
      <c r="Z1" s="141" t="s">
        <v>322</v>
      </c>
    </row>
    <row r="2" spans="1:26" ht="14.5">
      <c r="A2" s="214" t="s">
        <v>323</v>
      </c>
      <c r="B2" s="215"/>
      <c r="C2" s="214" t="s">
        <v>324</v>
      </c>
      <c r="D2" s="215"/>
      <c r="E2" s="142" t="s">
        <v>3</v>
      </c>
      <c r="F2" s="143" t="s">
        <v>325</v>
      </c>
      <c r="G2" s="143" t="s">
        <v>326</v>
      </c>
      <c r="H2" s="143" t="s">
        <v>3</v>
      </c>
      <c r="I2" s="144"/>
      <c r="J2" s="143" t="s">
        <v>3</v>
      </c>
      <c r="K2" s="142" t="s">
        <v>3</v>
      </c>
      <c r="L2" s="142" t="s">
        <v>3</v>
      </c>
      <c r="M2" s="143" t="s">
        <v>327</v>
      </c>
      <c r="N2" s="145" t="s">
        <v>328</v>
      </c>
      <c r="O2" s="146" t="s">
        <v>328</v>
      </c>
      <c r="P2" s="146" t="s">
        <v>328</v>
      </c>
      <c r="Q2" s="146" t="s">
        <v>328</v>
      </c>
      <c r="R2" s="146" t="s">
        <v>328</v>
      </c>
      <c r="S2" s="146" t="s">
        <v>328</v>
      </c>
      <c r="T2" s="146" t="s">
        <v>328</v>
      </c>
      <c r="U2" s="4"/>
      <c r="V2" s="147">
        <v>6</v>
      </c>
      <c r="W2" s="148">
        <v>9</v>
      </c>
      <c r="X2" s="148">
        <v>1</v>
      </c>
      <c r="Y2" s="148">
        <v>2</v>
      </c>
      <c r="Z2" s="148">
        <v>2</v>
      </c>
    </row>
    <row r="3" spans="1:26" ht="14.5">
      <c r="A3" s="214" t="s">
        <v>6</v>
      </c>
      <c r="B3" s="215"/>
      <c r="C3" s="214" t="s">
        <v>7</v>
      </c>
      <c r="D3" s="215"/>
      <c r="E3" s="142" t="s">
        <v>9</v>
      </c>
      <c r="F3" s="143"/>
      <c r="G3" s="149" t="s">
        <v>329</v>
      </c>
      <c r="H3" s="143" t="s">
        <v>330</v>
      </c>
      <c r="I3" s="150"/>
      <c r="J3" s="149" t="s">
        <v>8</v>
      </c>
      <c r="K3" s="142" t="s">
        <v>9</v>
      </c>
      <c r="L3" s="143" t="s">
        <v>10</v>
      </c>
      <c r="M3" s="151"/>
      <c r="N3" s="152"/>
      <c r="O3" s="152"/>
      <c r="P3" s="152"/>
      <c r="Q3" s="152"/>
      <c r="R3" s="152"/>
      <c r="S3" s="152"/>
      <c r="T3" s="152"/>
      <c r="U3" s="4"/>
      <c r="V3" s="147">
        <v>7</v>
      </c>
      <c r="W3" s="148">
        <v>10</v>
      </c>
      <c r="X3" s="148">
        <v>1</v>
      </c>
      <c r="Y3" s="148">
        <v>3</v>
      </c>
      <c r="Z3" s="148">
        <v>3</v>
      </c>
    </row>
    <row r="4" spans="1:26" ht="21">
      <c r="A4" s="214" t="s">
        <v>7</v>
      </c>
      <c r="B4" s="215"/>
      <c r="C4" s="214"/>
      <c r="D4" s="215"/>
      <c r="E4" s="153" t="s">
        <v>331</v>
      </c>
      <c r="F4" s="154"/>
      <c r="G4" s="155">
        <v>43556</v>
      </c>
      <c r="H4" s="156" t="s">
        <v>332</v>
      </c>
      <c r="I4" s="157"/>
      <c r="J4" s="155">
        <v>43556</v>
      </c>
      <c r="K4" s="158" t="s">
        <v>333</v>
      </c>
      <c r="L4" s="154" t="s">
        <v>155</v>
      </c>
      <c r="M4" s="159" t="s">
        <v>334</v>
      </c>
      <c r="N4" s="160" t="s">
        <v>334</v>
      </c>
      <c r="O4" s="160" t="s">
        <v>334</v>
      </c>
      <c r="P4" s="160" t="s">
        <v>334</v>
      </c>
      <c r="Q4" s="160" t="s">
        <v>334</v>
      </c>
      <c r="R4" s="160" t="s">
        <v>334</v>
      </c>
      <c r="S4" s="160" t="s">
        <v>334</v>
      </c>
      <c r="T4" s="160" t="s">
        <v>334</v>
      </c>
      <c r="U4" s="4"/>
      <c r="V4" s="147">
        <v>8</v>
      </c>
      <c r="W4" s="148">
        <v>11</v>
      </c>
      <c r="X4" s="148">
        <v>2</v>
      </c>
      <c r="Y4" s="148">
        <v>3</v>
      </c>
      <c r="Z4" s="148">
        <v>2</v>
      </c>
    </row>
    <row r="5" spans="1:26" ht="14.5">
      <c r="A5" s="161" t="s">
        <v>335</v>
      </c>
      <c r="B5" s="162"/>
      <c r="C5" s="161" t="s">
        <v>336</v>
      </c>
      <c r="D5" s="162"/>
      <c r="E5" s="163">
        <v>19611</v>
      </c>
      <c r="F5" s="164">
        <v>6</v>
      </c>
      <c r="G5" s="165" t="s">
        <v>15</v>
      </c>
      <c r="H5" s="166">
        <v>20103</v>
      </c>
      <c r="I5" s="167"/>
      <c r="J5" s="168" t="s">
        <v>15</v>
      </c>
      <c r="K5" s="163">
        <v>20103</v>
      </c>
      <c r="L5" s="169">
        <f t="shared" ref="L5:L98" si="0">K5/365*7/36</f>
        <v>10.709360730593607</v>
      </c>
      <c r="M5" s="170"/>
      <c r="N5" s="170"/>
      <c r="O5" s="162"/>
      <c r="P5" s="162"/>
      <c r="Q5" s="162"/>
      <c r="R5" s="171" t="s">
        <v>337</v>
      </c>
      <c r="S5" s="162"/>
      <c r="T5" s="172" t="s">
        <v>338</v>
      </c>
      <c r="V5" s="147">
        <v>9</v>
      </c>
      <c r="W5" s="148">
        <v>12</v>
      </c>
      <c r="X5" s="148">
        <v>2</v>
      </c>
      <c r="Y5" s="148">
        <v>4</v>
      </c>
      <c r="Z5" s="148">
        <v>3</v>
      </c>
    </row>
    <row r="6" spans="1:26" ht="14.5">
      <c r="A6" s="173"/>
      <c r="B6" s="161"/>
      <c r="C6" s="173"/>
      <c r="D6" s="161"/>
      <c r="E6" s="163">
        <v>19635</v>
      </c>
      <c r="F6" s="164">
        <v>7</v>
      </c>
      <c r="G6" s="165" t="s">
        <v>15</v>
      </c>
      <c r="H6" s="166">
        <v>20103</v>
      </c>
      <c r="I6" s="167"/>
      <c r="J6" s="168" t="s">
        <v>16</v>
      </c>
      <c r="K6" s="163">
        <v>20466</v>
      </c>
      <c r="L6" s="169">
        <f t="shared" si="0"/>
        <v>10.902739726027399</v>
      </c>
      <c r="M6" s="170"/>
      <c r="N6" s="170"/>
      <c r="O6" s="162"/>
      <c r="P6" s="162"/>
      <c r="Q6" s="162"/>
      <c r="R6" s="162"/>
      <c r="S6" s="162"/>
      <c r="T6" s="162"/>
      <c r="V6" s="147">
        <v>10</v>
      </c>
      <c r="W6" s="148">
        <v>13</v>
      </c>
      <c r="X6" s="148">
        <v>3</v>
      </c>
      <c r="Y6" s="148">
        <v>4</v>
      </c>
      <c r="Z6" s="148">
        <v>2</v>
      </c>
    </row>
    <row r="7" spans="1:26" ht="14.5">
      <c r="A7" s="173"/>
      <c r="B7" s="161" t="s">
        <v>339</v>
      </c>
      <c r="C7" s="173"/>
      <c r="D7" s="161" t="s">
        <v>340</v>
      </c>
      <c r="E7" s="163">
        <v>19701</v>
      </c>
      <c r="F7" s="164">
        <v>8</v>
      </c>
      <c r="G7" s="165" t="s">
        <v>16</v>
      </c>
      <c r="H7" s="166">
        <v>20466</v>
      </c>
      <c r="I7" s="167"/>
      <c r="J7" s="168" t="s">
        <v>19</v>
      </c>
      <c r="K7" s="163">
        <v>20835</v>
      </c>
      <c r="L7" s="169">
        <f t="shared" si="0"/>
        <v>11.09931506849315</v>
      </c>
      <c r="M7" s="170"/>
      <c r="N7" s="170"/>
      <c r="O7" s="162"/>
      <c r="P7" s="162"/>
      <c r="Q7" s="162"/>
      <c r="R7" s="162"/>
      <c r="S7" s="162"/>
      <c r="T7" s="162"/>
      <c r="V7" s="147">
        <v>11</v>
      </c>
      <c r="W7" s="148">
        <v>14</v>
      </c>
      <c r="X7" s="148">
        <v>3</v>
      </c>
      <c r="Y7" s="148">
        <v>5</v>
      </c>
      <c r="Z7" s="148">
        <v>3</v>
      </c>
    </row>
    <row r="8" spans="1:26" ht="14.5">
      <c r="A8" s="173"/>
      <c r="B8" s="161"/>
      <c r="C8" s="173"/>
      <c r="D8" s="161"/>
      <c r="E8" s="163">
        <v>19755</v>
      </c>
      <c r="F8" s="164">
        <v>9</v>
      </c>
      <c r="G8" s="165" t="s">
        <v>16</v>
      </c>
      <c r="H8" s="166">
        <v>20466</v>
      </c>
      <c r="I8" s="167"/>
      <c r="J8" s="168" t="s">
        <v>22</v>
      </c>
      <c r="K8" s="163">
        <v>21210</v>
      </c>
      <c r="L8" s="169">
        <f t="shared" si="0"/>
        <v>11.299086757990867</v>
      </c>
      <c r="M8" s="170"/>
      <c r="N8" s="170"/>
      <c r="O8" s="162"/>
      <c r="P8" s="162"/>
      <c r="Q8" s="162"/>
      <c r="R8" s="162"/>
      <c r="S8" s="162"/>
      <c r="T8" s="162"/>
      <c r="V8" s="147">
        <v>12</v>
      </c>
      <c r="W8" s="148">
        <v>15</v>
      </c>
      <c r="X8" s="148">
        <v>4</v>
      </c>
      <c r="Y8" s="148">
        <v>5</v>
      </c>
      <c r="Z8" s="148">
        <v>2</v>
      </c>
    </row>
    <row r="9" spans="1:26" ht="14.5">
      <c r="A9" s="161"/>
      <c r="B9" s="162"/>
      <c r="C9" s="161" t="s">
        <v>341</v>
      </c>
      <c r="D9" s="162"/>
      <c r="E9" s="163">
        <v>19881</v>
      </c>
      <c r="F9" s="164">
        <v>10</v>
      </c>
      <c r="G9" s="165" t="s">
        <v>19</v>
      </c>
      <c r="H9" s="166">
        <v>20835</v>
      </c>
      <c r="I9" s="167"/>
      <c r="J9" s="168" t="s">
        <v>24</v>
      </c>
      <c r="K9" s="163">
        <v>21591</v>
      </c>
      <c r="L9" s="169">
        <f t="shared" si="0"/>
        <v>11.502054794520548</v>
      </c>
      <c r="M9" s="170"/>
      <c r="N9" s="170"/>
      <c r="O9" s="162"/>
      <c r="P9" s="162"/>
      <c r="Q9" s="162"/>
      <c r="R9" s="162"/>
      <c r="S9" s="162"/>
      <c r="T9" s="162"/>
      <c r="V9" s="147">
        <v>13</v>
      </c>
      <c r="W9" s="148">
        <v>16</v>
      </c>
      <c r="X9" s="148">
        <v>4</v>
      </c>
      <c r="Y9" s="148">
        <v>6</v>
      </c>
      <c r="Z9" s="148">
        <v>3</v>
      </c>
    </row>
    <row r="10" spans="1:26" ht="14.5">
      <c r="A10" s="161" t="s">
        <v>21</v>
      </c>
      <c r="B10" s="162"/>
      <c r="C10" s="161"/>
      <c r="D10" s="162"/>
      <c r="E10" s="163">
        <v>19896</v>
      </c>
      <c r="F10" s="164" t="s">
        <v>32</v>
      </c>
      <c r="G10" s="165" t="s">
        <v>19</v>
      </c>
      <c r="H10" s="166">
        <v>20835</v>
      </c>
      <c r="I10" s="167"/>
      <c r="J10" s="168" t="s">
        <v>26</v>
      </c>
      <c r="K10" s="163">
        <v>21981</v>
      </c>
      <c r="L10" s="169">
        <f t="shared" si="0"/>
        <v>11.709817351598172</v>
      </c>
      <c r="M10" s="170"/>
      <c r="N10" s="170"/>
      <c r="O10" s="162"/>
      <c r="P10" s="162"/>
      <c r="Q10" s="162"/>
      <c r="R10" s="162"/>
      <c r="S10" s="162"/>
      <c r="T10" s="162"/>
      <c r="V10" s="147">
        <v>14</v>
      </c>
      <c r="W10" s="148">
        <v>17</v>
      </c>
      <c r="X10" s="148">
        <v>5</v>
      </c>
      <c r="Y10" s="148">
        <v>6</v>
      </c>
      <c r="Z10" s="148">
        <v>2</v>
      </c>
    </row>
    <row r="11" spans="1:26" ht="14.5">
      <c r="A11" s="161"/>
      <c r="B11" s="162"/>
      <c r="C11" s="173"/>
      <c r="D11" s="161" t="s">
        <v>342</v>
      </c>
      <c r="E11" s="163">
        <v>19914</v>
      </c>
      <c r="F11" s="164">
        <v>12</v>
      </c>
      <c r="G11" s="165" t="s">
        <v>22</v>
      </c>
      <c r="H11" s="166">
        <v>21210</v>
      </c>
      <c r="I11" s="167"/>
      <c r="J11" s="168" t="s">
        <v>27</v>
      </c>
      <c r="K11" s="163">
        <v>22377</v>
      </c>
      <c r="L11" s="169">
        <f t="shared" si="0"/>
        <v>11.920776255707763</v>
      </c>
      <c r="M11" s="170"/>
      <c r="N11" s="170"/>
      <c r="O11" s="162"/>
      <c r="P11" s="162"/>
      <c r="Q11" s="162"/>
      <c r="R11" s="162"/>
      <c r="S11" s="162"/>
      <c r="T11" s="162"/>
      <c r="V11" s="147">
        <v>15</v>
      </c>
      <c r="W11" s="148">
        <v>18</v>
      </c>
      <c r="X11" s="148">
        <v>5</v>
      </c>
      <c r="Y11" s="148">
        <v>7</v>
      </c>
      <c r="Z11" s="148">
        <v>3</v>
      </c>
    </row>
    <row r="12" spans="1:26" ht="14.5">
      <c r="A12" s="161"/>
      <c r="B12" s="162"/>
      <c r="C12" s="173"/>
      <c r="D12" s="161"/>
      <c r="E12" s="163">
        <v>19935</v>
      </c>
      <c r="F12" s="164">
        <v>13</v>
      </c>
      <c r="G12" s="165" t="s">
        <v>22</v>
      </c>
      <c r="H12" s="166">
        <v>21210</v>
      </c>
      <c r="I12" s="167"/>
      <c r="J12" s="168" t="s">
        <v>29</v>
      </c>
      <c r="K12" s="163">
        <v>22779</v>
      </c>
      <c r="L12" s="169">
        <f t="shared" si="0"/>
        <v>12.134931506849316</v>
      </c>
      <c r="M12" s="170"/>
      <c r="N12" s="170"/>
      <c r="O12" s="162"/>
      <c r="P12" s="162"/>
      <c r="Q12" s="162"/>
      <c r="R12" s="162"/>
      <c r="S12" s="162"/>
      <c r="T12" s="162"/>
      <c r="V12" s="147">
        <v>16</v>
      </c>
      <c r="W12" s="148">
        <v>19</v>
      </c>
      <c r="X12" s="148">
        <v>6</v>
      </c>
      <c r="Y12" s="148">
        <v>8</v>
      </c>
      <c r="Z12" s="148">
        <v>3</v>
      </c>
    </row>
    <row r="13" spans="1:26" ht="14.5">
      <c r="A13" s="161"/>
      <c r="B13" s="162"/>
      <c r="C13" s="161"/>
      <c r="D13" s="162"/>
      <c r="E13" s="163">
        <v>20007</v>
      </c>
      <c r="F13" s="164">
        <v>14</v>
      </c>
      <c r="G13" s="165" t="s">
        <v>24</v>
      </c>
      <c r="H13" s="166">
        <v>21591</v>
      </c>
      <c r="I13" s="167"/>
      <c r="J13" s="168" t="s">
        <v>30</v>
      </c>
      <c r="K13" s="163">
        <v>23187</v>
      </c>
      <c r="L13" s="169">
        <f t="shared" si="0"/>
        <v>12.352283105022829</v>
      </c>
      <c r="M13" s="170"/>
      <c r="N13" s="170"/>
      <c r="O13" s="162"/>
      <c r="P13" s="171" t="s">
        <v>343</v>
      </c>
      <c r="Q13" s="162"/>
      <c r="R13" s="162"/>
      <c r="S13" s="162"/>
      <c r="T13" s="162"/>
      <c r="V13" s="147">
        <v>17</v>
      </c>
      <c r="W13" s="148">
        <v>20</v>
      </c>
      <c r="X13" s="148">
        <v>6</v>
      </c>
      <c r="Y13" s="148">
        <v>9</v>
      </c>
      <c r="Z13" s="148">
        <v>4</v>
      </c>
    </row>
    <row r="14" spans="1:26" ht="14.5">
      <c r="A14" s="173"/>
      <c r="B14" s="161"/>
      <c r="C14" s="161" t="s">
        <v>23</v>
      </c>
      <c r="D14" s="162"/>
      <c r="E14" s="163">
        <v>20136</v>
      </c>
      <c r="F14" s="164">
        <v>15</v>
      </c>
      <c r="G14" s="165" t="s">
        <v>24</v>
      </c>
      <c r="H14" s="166">
        <v>21591</v>
      </c>
      <c r="I14" s="167"/>
      <c r="J14" s="168" t="s">
        <v>31</v>
      </c>
      <c r="K14" s="163">
        <v>23607</v>
      </c>
      <c r="L14" s="169">
        <f t="shared" si="0"/>
        <v>12.576027397260274</v>
      </c>
      <c r="M14" s="170"/>
      <c r="N14" s="170"/>
      <c r="O14" s="162"/>
      <c r="P14" s="162"/>
      <c r="Q14" s="162"/>
      <c r="R14" s="162"/>
      <c r="S14" s="162"/>
      <c r="T14" s="162"/>
      <c r="V14" s="147">
        <v>18</v>
      </c>
      <c r="W14" s="148">
        <v>21</v>
      </c>
      <c r="X14" s="148">
        <v>7</v>
      </c>
      <c r="Y14" s="148">
        <v>10</v>
      </c>
      <c r="Z14" s="148">
        <v>4</v>
      </c>
    </row>
    <row r="15" spans="1:26" ht="14.5">
      <c r="A15" s="173"/>
      <c r="B15" s="161"/>
      <c r="C15" s="161"/>
      <c r="D15" s="162"/>
      <c r="E15" s="163">
        <v>20181</v>
      </c>
      <c r="F15" s="164">
        <v>16</v>
      </c>
      <c r="G15" s="165" t="s">
        <v>26</v>
      </c>
      <c r="H15" s="166">
        <v>21981</v>
      </c>
      <c r="I15" s="167"/>
      <c r="J15" s="168" t="s">
        <v>32</v>
      </c>
      <c r="K15" s="163">
        <v>24030</v>
      </c>
      <c r="L15" s="169">
        <f t="shared" si="0"/>
        <v>12.801369863013699</v>
      </c>
      <c r="M15" s="170"/>
      <c r="N15" s="170"/>
      <c r="O15" s="162"/>
      <c r="P15" s="162"/>
      <c r="Q15" s="162"/>
      <c r="R15" s="162"/>
      <c r="S15" s="162"/>
      <c r="T15" s="162"/>
      <c r="V15" s="147">
        <v>19</v>
      </c>
      <c r="W15" s="148">
        <v>22</v>
      </c>
      <c r="X15" s="148">
        <v>8</v>
      </c>
      <c r="Y15" s="148">
        <v>12</v>
      </c>
      <c r="Z15" s="148">
        <v>5</v>
      </c>
    </row>
    <row r="16" spans="1:26" ht="14.5">
      <c r="A16" s="173"/>
      <c r="B16" s="161"/>
      <c r="C16" s="161"/>
      <c r="D16" s="162"/>
      <c r="E16" s="163">
        <v>20472</v>
      </c>
      <c r="F16" s="164">
        <v>17</v>
      </c>
      <c r="G16" s="165" t="s">
        <v>26</v>
      </c>
      <c r="H16" s="166">
        <v>21981</v>
      </c>
      <c r="I16" s="167"/>
      <c r="J16" s="168" t="s">
        <v>34</v>
      </c>
      <c r="K16" s="163">
        <v>24462</v>
      </c>
      <c r="L16" s="169">
        <f t="shared" si="0"/>
        <v>13.03150684931507</v>
      </c>
      <c r="M16" s="170"/>
      <c r="N16" s="170"/>
      <c r="O16" s="162"/>
      <c r="P16" s="162"/>
      <c r="Q16" s="162"/>
      <c r="R16" s="162"/>
      <c r="S16" s="162"/>
      <c r="T16" s="162"/>
      <c r="V16" s="147">
        <v>20</v>
      </c>
      <c r="W16" s="148">
        <v>23</v>
      </c>
      <c r="X16" s="148">
        <v>9</v>
      </c>
      <c r="Y16" s="148">
        <v>13</v>
      </c>
      <c r="Z16" s="148">
        <v>5</v>
      </c>
    </row>
    <row r="17" spans="1:26" ht="14.5">
      <c r="A17" s="173"/>
      <c r="B17" s="161" t="s">
        <v>25</v>
      </c>
      <c r="C17" s="174"/>
      <c r="D17" s="161"/>
      <c r="E17" s="163">
        <v>20667</v>
      </c>
      <c r="F17" s="164">
        <v>18</v>
      </c>
      <c r="G17" s="165" t="s">
        <v>27</v>
      </c>
      <c r="H17" s="166">
        <v>22377</v>
      </c>
      <c r="I17" s="167"/>
      <c r="J17" s="168" t="s">
        <v>36</v>
      </c>
      <c r="K17" s="163">
        <v>24903</v>
      </c>
      <c r="L17" s="169">
        <f t="shared" si="0"/>
        <v>13.266438356164384</v>
      </c>
      <c r="M17" s="170"/>
      <c r="N17" s="170"/>
      <c r="O17" s="162"/>
      <c r="P17" s="162"/>
      <c r="Q17" s="162"/>
      <c r="R17" s="162"/>
      <c r="S17" s="162"/>
      <c r="T17" s="162"/>
      <c r="V17" s="147">
        <v>21</v>
      </c>
      <c r="W17" s="148">
        <v>24</v>
      </c>
      <c r="X17" s="148">
        <v>10</v>
      </c>
      <c r="Y17" s="148">
        <v>14</v>
      </c>
      <c r="Z17" s="148">
        <v>5</v>
      </c>
    </row>
    <row r="18" spans="1:26" ht="14.5">
      <c r="A18" s="173"/>
      <c r="B18" s="161"/>
      <c r="C18" s="173"/>
      <c r="D18" s="161" t="s">
        <v>28</v>
      </c>
      <c r="E18" s="163">
        <v>21198</v>
      </c>
      <c r="F18" s="164">
        <v>19</v>
      </c>
      <c r="G18" s="165" t="s">
        <v>29</v>
      </c>
      <c r="H18" s="166">
        <v>22779</v>
      </c>
      <c r="I18" s="167"/>
      <c r="J18" s="168" t="s">
        <v>37</v>
      </c>
      <c r="K18" s="163">
        <v>25353</v>
      </c>
      <c r="L18" s="169">
        <f t="shared" si="0"/>
        <v>13.506164383561643</v>
      </c>
      <c r="M18" s="170"/>
      <c r="N18" s="170"/>
      <c r="O18" s="162"/>
      <c r="P18" s="162"/>
      <c r="Q18" s="162"/>
      <c r="R18" s="162"/>
      <c r="S18" s="162"/>
      <c r="T18" s="162"/>
      <c r="V18" s="147">
        <v>22</v>
      </c>
      <c r="W18" s="148">
        <v>25</v>
      </c>
      <c r="X18" s="148">
        <v>12</v>
      </c>
      <c r="Y18" s="148">
        <v>15</v>
      </c>
      <c r="Z18" s="148">
        <v>4</v>
      </c>
    </row>
    <row r="19" spans="1:26" ht="14.5">
      <c r="A19" s="161"/>
      <c r="B19" s="161"/>
      <c r="C19" s="162"/>
      <c r="D19" s="161"/>
      <c r="E19" s="163">
        <v>21702</v>
      </c>
      <c r="F19" s="164">
        <v>20</v>
      </c>
      <c r="G19" s="165" t="s">
        <v>30</v>
      </c>
      <c r="H19" s="166">
        <v>23187</v>
      </c>
      <c r="I19" s="167"/>
      <c r="J19" s="168" t="s">
        <v>38</v>
      </c>
      <c r="K19" s="163">
        <v>25809</v>
      </c>
      <c r="L19" s="169">
        <f t="shared" si="0"/>
        <v>13.749086757990868</v>
      </c>
      <c r="M19" s="170"/>
      <c r="N19" s="170"/>
      <c r="O19" s="162"/>
      <c r="P19" s="175"/>
      <c r="Q19" s="162"/>
      <c r="R19" s="162"/>
      <c r="S19" s="162"/>
      <c r="T19" s="162"/>
      <c r="V19" s="147">
        <v>23</v>
      </c>
      <c r="W19" s="148">
        <v>26</v>
      </c>
      <c r="X19" s="148">
        <v>13</v>
      </c>
      <c r="Y19" s="148">
        <v>18</v>
      </c>
      <c r="Z19" s="148">
        <v>6</v>
      </c>
    </row>
    <row r="20" spans="1:26" ht="14.5">
      <c r="A20" s="161"/>
      <c r="B20" s="176" t="s">
        <v>344</v>
      </c>
      <c r="C20" s="162"/>
      <c r="D20" s="161"/>
      <c r="E20" s="163">
        <v>22425</v>
      </c>
      <c r="F20" s="164">
        <v>21</v>
      </c>
      <c r="G20" s="165" t="s">
        <v>31</v>
      </c>
      <c r="H20" s="166">
        <v>23607</v>
      </c>
      <c r="I20" s="167"/>
      <c r="J20" s="168" t="s">
        <v>39</v>
      </c>
      <c r="K20" s="163">
        <v>26274</v>
      </c>
      <c r="L20" s="169">
        <f t="shared" si="0"/>
        <v>13.996803652968035</v>
      </c>
      <c r="M20" s="170"/>
      <c r="N20" s="170"/>
      <c r="O20" s="162"/>
      <c r="P20" s="162"/>
      <c r="Q20" s="162"/>
      <c r="R20" s="162"/>
      <c r="S20" s="162"/>
      <c r="T20" s="162"/>
      <c r="V20" s="147">
        <v>24</v>
      </c>
      <c r="W20" s="148">
        <v>27</v>
      </c>
      <c r="X20" s="148">
        <v>14</v>
      </c>
      <c r="Y20" s="148">
        <v>19</v>
      </c>
      <c r="Z20" s="148">
        <v>6</v>
      </c>
    </row>
    <row r="21" spans="1:26" ht="15.75" customHeight="1">
      <c r="A21" s="161" t="s">
        <v>33</v>
      </c>
      <c r="B21" s="162"/>
      <c r="C21" s="161"/>
      <c r="D21" s="162"/>
      <c r="E21" s="163">
        <v>22956</v>
      </c>
      <c r="F21" s="164">
        <v>22</v>
      </c>
      <c r="G21" s="165" t="s">
        <v>34</v>
      </c>
      <c r="H21" s="166">
        <v>24462</v>
      </c>
      <c r="I21" s="167"/>
      <c r="J21" s="168" t="s">
        <v>40</v>
      </c>
      <c r="K21" s="163">
        <v>26745</v>
      </c>
      <c r="L21" s="169">
        <f t="shared" si="0"/>
        <v>14.24771689497717</v>
      </c>
      <c r="M21" s="170"/>
      <c r="N21" s="170"/>
      <c r="O21" s="162"/>
      <c r="P21" s="162"/>
      <c r="Q21" s="162"/>
      <c r="R21" s="162"/>
      <c r="S21" s="162"/>
      <c r="T21" s="162"/>
      <c r="V21" s="147">
        <v>25</v>
      </c>
      <c r="W21" s="148">
        <v>28</v>
      </c>
      <c r="X21" s="148">
        <v>15</v>
      </c>
      <c r="Y21" s="148">
        <v>20</v>
      </c>
      <c r="Z21" s="148">
        <v>6</v>
      </c>
    </row>
    <row r="22" spans="1:26" ht="15.75" customHeight="1">
      <c r="A22" s="161"/>
      <c r="B22" s="162"/>
      <c r="C22" s="161" t="s">
        <v>35</v>
      </c>
      <c r="D22" s="162"/>
      <c r="E22" s="163">
        <v>23577</v>
      </c>
      <c r="F22" s="164">
        <v>23</v>
      </c>
      <c r="G22" s="165" t="s">
        <v>36</v>
      </c>
      <c r="H22" s="166">
        <v>24903</v>
      </c>
      <c r="I22" s="167"/>
      <c r="J22" s="168" t="s">
        <v>41</v>
      </c>
      <c r="K22" s="163">
        <v>27228</v>
      </c>
      <c r="L22" s="169">
        <f t="shared" si="0"/>
        <v>14.505022831050232</v>
      </c>
      <c r="M22" s="170"/>
      <c r="N22" s="170"/>
      <c r="O22" s="162"/>
      <c r="P22" s="162"/>
      <c r="Q22" s="162"/>
      <c r="R22" s="162"/>
      <c r="S22" s="162"/>
      <c r="T22" s="162"/>
      <c r="V22" s="147">
        <v>26</v>
      </c>
      <c r="W22" s="148">
        <v>29</v>
      </c>
      <c r="X22" s="148">
        <v>18</v>
      </c>
      <c r="Y22" s="148">
        <v>23</v>
      </c>
      <c r="Z22" s="148">
        <v>6</v>
      </c>
    </row>
    <row r="23" spans="1:26" ht="15.75" customHeight="1">
      <c r="A23" s="161"/>
      <c r="B23" s="162"/>
      <c r="C23" s="161"/>
      <c r="D23" s="162"/>
      <c r="E23" s="163">
        <v>24279</v>
      </c>
      <c r="F23" s="164">
        <v>24</v>
      </c>
      <c r="G23" s="165" t="s">
        <v>37</v>
      </c>
      <c r="H23" s="166">
        <v>25353</v>
      </c>
      <c r="I23" s="167"/>
      <c r="J23" s="168" t="s">
        <v>44</v>
      </c>
      <c r="K23" s="163">
        <v>27717</v>
      </c>
      <c r="L23" s="169">
        <f t="shared" si="0"/>
        <v>14.765525114155249</v>
      </c>
      <c r="M23" s="170"/>
      <c r="N23" s="170"/>
      <c r="O23" s="162"/>
      <c r="P23" s="162"/>
      <c r="Q23" s="162"/>
      <c r="R23" s="162"/>
      <c r="S23" s="162"/>
      <c r="T23" s="162"/>
      <c r="V23" s="147">
        <v>27</v>
      </c>
      <c r="W23" s="148">
        <v>30</v>
      </c>
      <c r="X23" s="148">
        <v>19</v>
      </c>
      <c r="Y23" s="148">
        <v>24</v>
      </c>
      <c r="Z23" s="148">
        <v>6</v>
      </c>
    </row>
    <row r="24" spans="1:26" ht="15.75" customHeight="1">
      <c r="A24" s="161"/>
      <c r="B24" s="161"/>
      <c r="C24" s="161"/>
      <c r="D24" s="162"/>
      <c r="E24" s="163">
        <v>24999</v>
      </c>
      <c r="F24" s="164">
        <v>25</v>
      </c>
      <c r="G24" s="165" t="s">
        <v>38</v>
      </c>
      <c r="H24" s="166">
        <v>25809</v>
      </c>
      <c r="I24" s="167"/>
      <c r="J24" s="168" t="s">
        <v>45</v>
      </c>
      <c r="K24" s="163">
        <v>28215</v>
      </c>
      <c r="L24" s="169">
        <f t="shared" si="0"/>
        <v>15.030821917808218</v>
      </c>
      <c r="M24" s="170"/>
      <c r="N24" s="170"/>
      <c r="O24" s="171" t="s">
        <v>345</v>
      </c>
      <c r="P24" s="162"/>
      <c r="Q24" s="162"/>
      <c r="R24" s="162"/>
      <c r="S24" s="162"/>
      <c r="T24" s="162"/>
      <c r="V24" s="147">
        <v>28</v>
      </c>
      <c r="W24" s="148">
        <v>31</v>
      </c>
      <c r="X24" s="148">
        <v>20</v>
      </c>
      <c r="Y24" s="148">
        <v>25</v>
      </c>
      <c r="Z24" s="148">
        <v>6</v>
      </c>
    </row>
    <row r="25" spans="1:26" ht="15.75" customHeight="1">
      <c r="A25" s="173"/>
      <c r="B25" s="161"/>
      <c r="C25" s="173"/>
      <c r="D25" s="161"/>
      <c r="E25" s="163">
        <v>25746</v>
      </c>
      <c r="F25" s="164">
        <v>26</v>
      </c>
      <c r="G25" s="165" t="s">
        <v>41</v>
      </c>
      <c r="H25" s="166">
        <v>27228</v>
      </c>
      <c r="I25" s="167"/>
      <c r="J25" s="168" t="s">
        <v>46</v>
      </c>
      <c r="K25" s="163">
        <v>28725</v>
      </c>
      <c r="L25" s="169">
        <f t="shared" si="0"/>
        <v>15.302511415525114</v>
      </c>
      <c r="M25" s="170"/>
      <c r="N25" s="170"/>
      <c r="O25" s="162"/>
      <c r="P25" s="162"/>
      <c r="Q25" s="162"/>
      <c r="R25" s="162"/>
      <c r="S25" s="162"/>
      <c r="T25" s="162"/>
      <c r="V25" s="147">
        <v>29</v>
      </c>
      <c r="W25" s="148">
        <v>32</v>
      </c>
      <c r="X25" s="148">
        <v>23</v>
      </c>
      <c r="Y25" s="148">
        <v>26</v>
      </c>
      <c r="Z25" s="148">
        <v>4</v>
      </c>
    </row>
    <row r="26" spans="1:26" ht="15.75" customHeight="1">
      <c r="A26" s="173"/>
      <c r="B26" s="161"/>
      <c r="C26" s="173"/>
      <c r="D26" s="161" t="s">
        <v>43</v>
      </c>
      <c r="E26" s="163">
        <v>26538</v>
      </c>
      <c r="F26" s="164">
        <v>27</v>
      </c>
      <c r="G26" s="165" t="s">
        <v>44</v>
      </c>
      <c r="H26" s="166">
        <v>27717</v>
      </c>
      <c r="I26" s="167"/>
      <c r="J26" s="168" t="s">
        <v>47</v>
      </c>
      <c r="K26" s="163">
        <v>29241</v>
      </c>
      <c r="L26" s="169">
        <f t="shared" si="0"/>
        <v>15.577397260273974</v>
      </c>
      <c r="M26" s="170"/>
      <c r="N26" s="170"/>
      <c r="O26" s="162"/>
      <c r="P26" s="162"/>
      <c r="Q26" s="162"/>
      <c r="R26" s="162"/>
      <c r="S26" s="162"/>
      <c r="T26" s="162"/>
      <c r="V26" s="147">
        <v>30</v>
      </c>
      <c r="W26" s="148">
        <v>33</v>
      </c>
      <c r="X26" s="148">
        <v>24</v>
      </c>
      <c r="Y26" s="148">
        <v>27</v>
      </c>
      <c r="Z26" s="148">
        <v>4</v>
      </c>
    </row>
    <row r="27" spans="1:26" ht="15.75" customHeight="1">
      <c r="A27" s="173"/>
      <c r="B27" s="161" t="s">
        <v>42</v>
      </c>
      <c r="C27" s="173"/>
      <c r="D27" s="161"/>
      <c r="E27" s="163">
        <v>27342</v>
      </c>
      <c r="F27" s="164">
        <v>28</v>
      </c>
      <c r="G27" s="165" t="s">
        <v>45</v>
      </c>
      <c r="H27" s="166">
        <v>28215</v>
      </c>
      <c r="I27" s="167"/>
      <c r="J27" s="168" t="s">
        <v>48</v>
      </c>
      <c r="K27" s="163">
        <v>29766</v>
      </c>
      <c r="L27" s="169">
        <f t="shared" si="0"/>
        <v>15.857077625570778</v>
      </c>
      <c r="M27" s="170"/>
      <c r="N27" s="170"/>
      <c r="O27" s="175"/>
      <c r="P27" s="162"/>
      <c r="Q27" s="162"/>
      <c r="R27" s="162"/>
      <c r="S27" s="162"/>
      <c r="T27" s="162"/>
      <c r="V27" s="147">
        <v>31</v>
      </c>
      <c r="W27" s="148">
        <v>34</v>
      </c>
      <c r="X27" s="148">
        <v>25</v>
      </c>
      <c r="Y27" s="148">
        <v>28</v>
      </c>
      <c r="Z27" s="148">
        <v>4</v>
      </c>
    </row>
    <row r="28" spans="1:26" ht="15.75" customHeight="1">
      <c r="A28" s="161"/>
      <c r="B28" s="161"/>
      <c r="C28" s="161"/>
      <c r="D28" s="162"/>
      <c r="E28" s="163">
        <v>28356</v>
      </c>
      <c r="F28" s="164">
        <v>29</v>
      </c>
      <c r="G28" s="165" t="s">
        <v>48</v>
      </c>
      <c r="H28" s="166">
        <v>29766</v>
      </c>
      <c r="I28" s="167"/>
      <c r="J28" s="177" t="s">
        <v>50</v>
      </c>
      <c r="K28" s="163">
        <v>30213</v>
      </c>
      <c r="L28" s="169">
        <f t="shared" si="0"/>
        <v>16.095205479452055</v>
      </c>
      <c r="M28" s="170"/>
      <c r="N28" s="170"/>
      <c r="O28" s="162"/>
      <c r="P28" s="162"/>
      <c r="Q28" s="162"/>
      <c r="R28" s="162"/>
      <c r="S28" s="162"/>
      <c r="T28" s="162"/>
      <c r="V28" s="147">
        <v>32</v>
      </c>
      <c r="W28" s="148">
        <v>35</v>
      </c>
      <c r="X28" s="148">
        <v>26</v>
      </c>
      <c r="Y28" s="148">
        <v>29</v>
      </c>
      <c r="Z28" s="148">
        <v>4</v>
      </c>
    </row>
    <row r="29" spans="1:26" ht="15.75" customHeight="1">
      <c r="A29" s="161"/>
      <c r="B29" s="161"/>
      <c r="C29" s="161" t="s">
        <v>49</v>
      </c>
      <c r="D29" s="162"/>
      <c r="E29" s="163">
        <v>29241</v>
      </c>
      <c r="F29" s="164">
        <v>30</v>
      </c>
      <c r="G29" s="165" t="s">
        <v>50</v>
      </c>
      <c r="H29" s="166">
        <v>30213</v>
      </c>
      <c r="I29" s="167"/>
      <c r="J29" s="177" t="s">
        <v>51</v>
      </c>
      <c r="K29" s="163">
        <v>30711</v>
      </c>
      <c r="L29" s="169">
        <f t="shared" si="0"/>
        <v>16.360502283105021</v>
      </c>
      <c r="M29" s="170"/>
      <c r="N29" s="170"/>
      <c r="O29" s="162"/>
      <c r="P29" s="162"/>
      <c r="Q29" s="162"/>
      <c r="R29" s="162"/>
      <c r="S29" s="162"/>
      <c r="T29" s="162"/>
      <c r="V29" s="147">
        <v>33</v>
      </c>
      <c r="W29" s="148">
        <v>36</v>
      </c>
      <c r="X29" s="148">
        <v>27</v>
      </c>
      <c r="Y29" s="148">
        <v>30</v>
      </c>
      <c r="Z29" s="148">
        <v>4</v>
      </c>
    </row>
    <row r="30" spans="1:26" ht="15.75" customHeight="1">
      <c r="A30" s="161" t="s">
        <v>52</v>
      </c>
      <c r="B30" s="176" t="s">
        <v>344</v>
      </c>
      <c r="C30" s="178"/>
      <c r="D30" s="162"/>
      <c r="E30" s="163">
        <v>30108</v>
      </c>
      <c r="F30" s="164">
        <v>31</v>
      </c>
      <c r="G30" s="165" t="s">
        <v>51</v>
      </c>
      <c r="H30" s="166">
        <v>30711</v>
      </c>
      <c r="I30" s="167"/>
      <c r="J30" s="177" t="s">
        <v>53</v>
      </c>
      <c r="K30" s="163">
        <v>31548</v>
      </c>
      <c r="L30" s="169">
        <f t="shared" si="0"/>
        <v>16.806392694063927</v>
      </c>
      <c r="M30" s="170"/>
      <c r="N30" s="170"/>
      <c r="O30" s="162"/>
      <c r="P30" s="162"/>
      <c r="Q30" s="162"/>
      <c r="R30" s="162"/>
      <c r="S30" s="162"/>
      <c r="T30" s="162"/>
      <c r="V30" s="147">
        <v>34</v>
      </c>
      <c r="W30" s="148">
        <v>37</v>
      </c>
      <c r="X30" s="148">
        <v>28</v>
      </c>
      <c r="Y30" s="148">
        <v>31</v>
      </c>
      <c r="Z30" s="148">
        <v>4</v>
      </c>
    </row>
    <row r="31" spans="1:26" ht="15.75" customHeight="1">
      <c r="A31" s="161"/>
      <c r="B31" s="162"/>
      <c r="C31" s="174"/>
      <c r="D31" s="161"/>
      <c r="E31" s="163">
        <v>30930</v>
      </c>
      <c r="F31" s="164">
        <v>32</v>
      </c>
      <c r="G31" s="165" t="s">
        <v>53</v>
      </c>
      <c r="H31" s="166">
        <v>31548</v>
      </c>
      <c r="I31" s="167"/>
      <c r="J31" s="177" t="s">
        <v>56</v>
      </c>
      <c r="K31" s="163">
        <v>32430</v>
      </c>
      <c r="L31" s="169">
        <f t="shared" si="0"/>
        <v>17.276255707762559</v>
      </c>
      <c r="M31" s="170"/>
      <c r="N31" s="170"/>
      <c r="O31" s="162"/>
      <c r="P31" s="162"/>
      <c r="Q31" s="162"/>
      <c r="R31" s="162"/>
      <c r="S31" s="162"/>
      <c r="T31" s="162"/>
      <c r="V31" s="147">
        <v>35</v>
      </c>
      <c r="W31" s="148">
        <v>38</v>
      </c>
      <c r="X31" s="148">
        <v>29</v>
      </c>
      <c r="Y31" s="148">
        <v>32</v>
      </c>
      <c r="Z31" s="148">
        <v>4</v>
      </c>
    </row>
    <row r="32" spans="1:26" ht="15.75" customHeight="1">
      <c r="A32" s="161"/>
      <c r="B32" s="162"/>
      <c r="C32" s="161"/>
      <c r="D32" s="161" t="s">
        <v>54</v>
      </c>
      <c r="E32" s="163">
        <v>31794</v>
      </c>
      <c r="F32" s="164">
        <v>33</v>
      </c>
      <c r="G32" s="165" t="s">
        <v>56</v>
      </c>
      <c r="H32" s="166">
        <v>32430</v>
      </c>
      <c r="I32" s="167"/>
      <c r="J32" s="177" t="s">
        <v>57</v>
      </c>
      <c r="K32" s="163">
        <v>33291</v>
      </c>
      <c r="L32" s="169">
        <f t="shared" si="0"/>
        <v>17.734931506849314</v>
      </c>
      <c r="M32" s="170"/>
      <c r="N32" s="170"/>
      <c r="O32" s="162"/>
      <c r="P32" s="162"/>
      <c r="Q32" s="162"/>
      <c r="R32" s="162"/>
      <c r="S32" s="162"/>
      <c r="T32" s="162"/>
      <c r="V32" s="147">
        <v>36</v>
      </c>
      <c r="W32" s="148">
        <v>39</v>
      </c>
      <c r="X32" s="148">
        <v>30</v>
      </c>
      <c r="Y32" s="148">
        <v>33</v>
      </c>
      <c r="Z32" s="148">
        <v>4</v>
      </c>
    </row>
    <row r="33" spans="1:26" ht="15.75" customHeight="1">
      <c r="A33" s="161"/>
      <c r="B33" s="178"/>
      <c r="C33" s="161" t="s">
        <v>55</v>
      </c>
      <c r="D33" s="161"/>
      <c r="E33" s="163">
        <v>32637</v>
      </c>
      <c r="F33" s="164">
        <v>34</v>
      </c>
      <c r="G33" s="165" t="s">
        <v>57</v>
      </c>
      <c r="H33" s="166">
        <v>33291</v>
      </c>
      <c r="I33" s="167"/>
      <c r="J33" s="177" t="s">
        <v>58</v>
      </c>
      <c r="K33" s="163">
        <v>33948</v>
      </c>
      <c r="L33" s="169">
        <f t="shared" si="0"/>
        <v>18.084931506849315</v>
      </c>
      <c r="M33" s="170"/>
      <c r="N33" s="170"/>
      <c r="O33" s="162"/>
      <c r="P33" s="162"/>
      <c r="Q33" s="162"/>
      <c r="R33" s="162"/>
      <c r="S33" s="162"/>
      <c r="T33" s="162"/>
      <c r="V33" s="147">
        <v>37</v>
      </c>
      <c r="W33" s="148">
        <v>40</v>
      </c>
      <c r="X33" s="148">
        <v>31</v>
      </c>
      <c r="Y33" s="148">
        <v>34</v>
      </c>
      <c r="Z33" s="148">
        <v>4</v>
      </c>
    </row>
    <row r="34" spans="1:26" ht="15.75" customHeight="1">
      <c r="A34" s="173"/>
      <c r="B34" s="178"/>
      <c r="C34" s="178"/>
      <c r="D34" s="178"/>
      <c r="E34" s="163">
        <v>33282</v>
      </c>
      <c r="F34" s="164">
        <v>35</v>
      </c>
      <c r="G34" s="165" t="s">
        <v>58</v>
      </c>
      <c r="H34" s="166">
        <v>33948</v>
      </c>
      <c r="I34" s="167"/>
      <c r="J34" s="177" t="s">
        <v>59</v>
      </c>
      <c r="K34" s="163">
        <v>34794</v>
      </c>
      <c r="L34" s="169">
        <f t="shared" si="0"/>
        <v>18.535616438356165</v>
      </c>
      <c r="M34" s="170"/>
      <c r="N34" s="170"/>
      <c r="O34" s="162"/>
      <c r="P34" s="162"/>
      <c r="Q34" s="162"/>
      <c r="R34" s="162"/>
      <c r="S34" s="162"/>
      <c r="T34" s="162"/>
      <c r="V34" s="147">
        <v>38</v>
      </c>
      <c r="W34" s="148">
        <v>41</v>
      </c>
      <c r="X34" s="148">
        <v>32</v>
      </c>
      <c r="Y34" s="148">
        <v>35</v>
      </c>
      <c r="Z34" s="148">
        <v>4</v>
      </c>
    </row>
    <row r="35" spans="1:26" ht="15.75" customHeight="1">
      <c r="A35" s="173"/>
      <c r="B35" s="161" t="s">
        <v>60</v>
      </c>
      <c r="C35" s="178"/>
      <c r="D35" s="178"/>
      <c r="E35" s="163">
        <v>34113</v>
      </c>
      <c r="F35" s="164">
        <v>36</v>
      </c>
      <c r="G35" s="165" t="s">
        <v>59</v>
      </c>
      <c r="H35" s="166">
        <v>34794</v>
      </c>
      <c r="I35" s="167"/>
      <c r="J35" s="177" t="s">
        <v>62</v>
      </c>
      <c r="K35" s="163">
        <v>35724</v>
      </c>
      <c r="L35" s="169">
        <f t="shared" si="0"/>
        <v>19.031050228310502</v>
      </c>
      <c r="M35" s="170"/>
      <c r="N35" s="170"/>
      <c r="O35" s="162"/>
      <c r="P35" s="162"/>
      <c r="Q35" s="162"/>
      <c r="R35" s="162"/>
      <c r="S35" s="162"/>
      <c r="T35" s="162"/>
      <c r="V35" s="147">
        <v>39</v>
      </c>
      <c r="W35" s="148">
        <v>42</v>
      </c>
      <c r="X35" s="148">
        <v>33</v>
      </c>
      <c r="Y35" s="148">
        <v>36</v>
      </c>
      <c r="Z35" s="148">
        <v>4</v>
      </c>
    </row>
    <row r="36" spans="1:26" ht="15.75" customHeight="1">
      <c r="A36" s="173"/>
      <c r="B36" s="178"/>
      <c r="C36" s="173"/>
      <c r="D36" s="161" t="s">
        <v>61</v>
      </c>
      <c r="E36" s="163">
        <v>35025</v>
      </c>
      <c r="F36" s="164">
        <v>37</v>
      </c>
      <c r="G36" s="165" t="s">
        <v>62</v>
      </c>
      <c r="H36" s="166">
        <v>35724</v>
      </c>
      <c r="I36" s="167"/>
      <c r="J36" s="177" t="s">
        <v>64</v>
      </c>
      <c r="K36" s="163">
        <v>36711</v>
      </c>
      <c r="L36" s="169">
        <f t="shared" si="0"/>
        <v>19.556849315068494</v>
      </c>
      <c r="M36" s="170"/>
      <c r="N36" s="170"/>
      <c r="O36" s="162"/>
      <c r="P36" s="162"/>
      <c r="Q36" s="162"/>
      <c r="R36" s="162"/>
      <c r="S36" s="162"/>
      <c r="T36" s="162"/>
      <c r="V36" s="147">
        <v>40</v>
      </c>
      <c r="W36" s="148">
        <v>43</v>
      </c>
      <c r="X36" s="148">
        <v>34</v>
      </c>
      <c r="Y36" s="148">
        <v>37</v>
      </c>
      <c r="Z36" s="148">
        <v>4</v>
      </c>
    </row>
    <row r="37" spans="1:26" ht="15.75" customHeight="1">
      <c r="A37" s="173"/>
      <c r="B37" s="178"/>
      <c r="C37" s="178"/>
      <c r="D37" s="178"/>
      <c r="E37" s="163">
        <v>35991</v>
      </c>
      <c r="F37" s="164">
        <v>38</v>
      </c>
      <c r="G37" s="165" t="s">
        <v>64</v>
      </c>
      <c r="H37" s="166">
        <v>36711</v>
      </c>
      <c r="I37" s="167"/>
      <c r="J37" s="177" t="s">
        <v>65</v>
      </c>
      <c r="K37" s="163">
        <v>37842</v>
      </c>
      <c r="L37" s="169">
        <f t="shared" si="0"/>
        <v>20.159360730593605</v>
      </c>
      <c r="M37" s="170"/>
      <c r="N37" s="170"/>
      <c r="O37" s="162"/>
      <c r="P37" s="162"/>
      <c r="Q37" s="162"/>
      <c r="R37" s="162"/>
      <c r="S37" s="162"/>
      <c r="T37" s="162"/>
      <c r="V37" s="147">
        <v>41</v>
      </c>
      <c r="W37" s="148">
        <v>44</v>
      </c>
      <c r="X37" s="148">
        <v>35</v>
      </c>
      <c r="Y37" s="148">
        <v>38</v>
      </c>
      <c r="Z37" s="148">
        <v>4</v>
      </c>
    </row>
    <row r="38" spans="1:26" ht="15.75" customHeight="1">
      <c r="A38" s="178"/>
      <c r="B38" s="178"/>
      <c r="C38" s="161" t="s">
        <v>63</v>
      </c>
      <c r="D38" s="178"/>
      <c r="E38" s="163">
        <v>37098</v>
      </c>
      <c r="F38" s="164">
        <v>39</v>
      </c>
      <c r="G38" s="165" t="s">
        <v>65</v>
      </c>
      <c r="H38" s="166">
        <v>37842</v>
      </c>
      <c r="I38" s="167"/>
      <c r="J38" s="177" t="s">
        <v>67</v>
      </c>
      <c r="K38" s="163">
        <v>38799</v>
      </c>
      <c r="L38" s="169">
        <f t="shared" si="0"/>
        <v>20.669178082191781</v>
      </c>
      <c r="M38" s="170"/>
      <c r="N38" s="170"/>
      <c r="O38" s="162"/>
      <c r="P38" s="162"/>
      <c r="Q38" s="162"/>
      <c r="R38" s="162"/>
      <c r="S38" s="162"/>
      <c r="T38" s="162"/>
      <c r="V38" s="147">
        <v>42</v>
      </c>
      <c r="W38" s="148">
        <v>45</v>
      </c>
      <c r="X38" s="148">
        <v>36</v>
      </c>
      <c r="Y38" s="148">
        <v>39</v>
      </c>
      <c r="Z38" s="148">
        <v>4</v>
      </c>
    </row>
    <row r="39" spans="1:26" ht="15.75" customHeight="1">
      <c r="A39" s="178"/>
      <c r="B39" s="162"/>
      <c r="C39" s="178"/>
      <c r="D39" s="162"/>
      <c r="E39" s="163">
        <v>38040</v>
      </c>
      <c r="F39" s="164">
        <v>40</v>
      </c>
      <c r="G39" s="165" t="s">
        <v>67</v>
      </c>
      <c r="H39" s="166">
        <v>38799</v>
      </c>
      <c r="I39" s="167"/>
      <c r="J39" s="177" t="s">
        <v>69</v>
      </c>
      <c r="K39" s="163">
        <v>39774</v>
      </c>
      <c r="L39" s="169">
        <f t="shared" si="0"/>
        <v>21.188584474885843</v>
      </c>
      <c r="M39" s="170"/>
      <c r="N39" s="170"/>
      <c r="O39" s="162"/>
      <c r="P39" s="162"/>
      <c r="Q39" s="162"/>
      <c r="R39" s="162"/>
      <c r="S39" s="162"/>
      <c r="T39" s="162"/>
      <c r="V39" s="147">
        <v>43</v>
      </c>
      <c r="W39" s="148">
        <v>46</v>
      </c>
      <c r="X39" s="148">
        <v>37</v>
      </c>
      <c r="Y39" s="148">
        <v>40</v>
      </c>
      <c r="Z39" s="148">
        <v>4</v>
      </c>
    </row>
    <row r="40" spans="1:26" ht="15.75" customHeight="1">
      <c r="A40" s="161" t="s">
        <v>70</v>
      </c>
      <c r="B40" s="162"/>
      <c r="C40" s="178"/>
      <c r="D40" s="178"/>
      <c r="E40" s="163">
        <v>38994</v>
      </c>
      <c r="F40" s="164">
        <v>41</v>
      </c>
      <c r="G40" s="165" t="s">
        <v>69</v>
      </c>
      <c r="H40" s="166">
        <v>39774</v>
      </c>
      <c r="I40" s="167"/>
      <c r="J40" s="177" t="s">
        <v>72</v>
      </c>
      <c r="K40" s="163">
        <v>40728</v>
      </c>
      <c r="L40" s="169">
        <f t="shared" si="0"/>
        <v>21.696803652968036</v>
      </c>
      <c r="M40" s="170"/>
      <c r="N40" s="170"/>
      <c r="O40" s="162"/>
      <c r="P40" s="162"/>
      <c r="Q40" s="162"/>
      <c r="R40" s="162"/>
      <c r="S40" s="162"/>
      <c r="T40" s="162"/>
      <c r="V40" s="147">
        <v>44</v>
      </c>
      <c r="W40" s="148">
        <v>47</v>
      </c>
      <c r="X40" s="148">
        <v>38</v>
      </c>
      <c r="Y40" s="148">
        <v>41</v>
      </c>
      <c r="Z40" s="148">
        <v>4</v>
      </c>
    </row>
    <row r="41" spans="1:26" ht="15.75" customHeight="1">
      <c r="A41" s="178"/>
      <c r="B41" s="162"/>
      <c r="C41" s="174"/>
      <c r="D41" s="161" t="s">
        <v>71</v>
      </c>
      <c r="E41" s="163">
        <v>39930</v>
      </c>
      <c r="F41" s="164">
        <v>42</v>
      </c>
      <c r="G41" s="165" t="s">
        <v>72</v>
      </c>
      <c r="H41" s="166">
        <v>40728</v>
      </c>
      <c r="I41" s="167"/>
      <c r="J41" s="177" t="s">
        <v>73</v>
      </c>
      <c r="K41" s="163">
        <v>41706</v>
      </c>
      <c r="L41" s="169">
        <f t="shared" si="0"/>
        <v>22.217808219178082</v>
      </c>
      <c r="M41" s="170"/>
      <c r="N41" s="170"/>
      <c r="O41" s="162"/>
      <c r="P41" s="162"/>
      <c r="Q41" s="162"/>
      <c r="R41" s="162"/>
      <c r="S41" s="162"/>
      <c r="T41" s="162"/>
      <c r="V41" s="147">
        <v>45</v>
      </c>
      <c r="W41" s="148">
        <v>48</v>
      </c>
      <c r="X41" s="148">
        <v>39</v>
      </c>
      <c r="Y41" s="148">
        <v>42</v>
      </c>
      <c r="Z41" s="148">
        <v>4</v>
      </c>
    </row>
    <row r="42" spans="1:26" ht="15.75" customHeight="1">
      <c r="A42" s="178"/>
      <c r="B42" s="162"/>
      <c r="C42" s="174"/>
      <c r="D42" s="178"/>
      <c r="E42" s="163">
        <v>40887</v>
      </c>
      <c r="F42" s="164">
        <v>43</v>
      </c>
      <c r="G42" s="165" t="s">
        <v>73</v>
      </c>
      <c r="H42" s="166">
        <v>41706</v>
      </c>
      <c r="I42" s="167"/>
      <c r="J42" s="177" t="s">
        <v>74</v>
      </c>
      <c r="K42" s="163">
        <v>42684</v>
      </c>
      <c r="L42" s="169">
        <f t="shared" si="0"/>
        <v>22.738812785388127</v>
      </c>
      <c r="M42" s="170"/>
      <c r="N42" s="170"/>
      <c r="O42" s="162"/>
      <c r="P42" s="162"/>
      <c r="Q42" s="162"/>
      <c r="R42" s="162"/>
      <c r="S42" s="162"/>
      <c r="T42" s="162"/>
      <c r="V42" s="147">
        <v>46</v>
      </c>
      <c r="W42" s="148">
        <v>49</v>
      </c>
      <c r="X42" s="148">
        <v>40</v>
      </c>
      <c r="Y42" s="148">
        <v>43</v>
      </c>
      <c r="Z42" s="148">
        <v>4</v>
      </c>
    </row>
    <row r="43" spans="1:26" ht="15.75" customHeight="1">
      <c r="A43" s="178"/>
      <c r="B43" s="162"/>
      <c r="C43" s="178"/>
      <c r="D43" s="178"/>
      <c r="E43" s="163">
        <v>41847</v>
      </c>
      <c r="F43" s="164">
        <v>44</v>
      </c>
      <c r="G43" s="165" t="s">
        <v>74</v>
      </c>
      <c r="H43" s="166">
        <v>42684</v>
      </c>
      <c r="I43" s="167"/>
      <c r="J43" s="177" t="s">
        <v>76</v>
      </c>
      <c r="K43" s="163">
        <v>43590</v>
      </c>
      <c r="L43" s="169">
        <f t="shared" si="0"/>
        <v>23.221461187214615</v>
      </c>
      <c r="M43" s="170"/>
      <c r="N43" s="170"/>
      <c r="O43" s="162"/>
      <c r="P43" s="162"/>
      <c r="Q43" s="162"/>
      <c r="R43" s="162"/>
      <c r="S43" s="162"/>
      <c r="T43" s="162"/>
      <c r="V43" s="147">
        <v>47</v>
      </c>
      <c r="W43" s="148">
        <v>50</v>
      </c>
      <c r="X43" s="148">
        <v>41</v>
      </c>
      <c r="Y43" s="148">
        <v>44</v>
      </c>
      <c r="Z43" s="148">
        <v>4</v>
      </c>
    </row>
    <row r="44" spans="1:26" ht="15.75" customHeight="1">
      <c r="A44" s="173"/>
      <c r="B44" s="178"/>
      <c r="C44" s="161" t="s">
        <v>75</v>
      </c>
      <c r="D44" s="162"/>
      <c r="E44" s="163">
        <v>42735</v>
      </c>
      <c r="F44" s="164">
        <v>45</v>
      </c>
      <c r="G44" s="165" t="s">
        <v>76</v>
      </c>
      <c r="H44" s="166">
        <v>43590</v>
      </c>
      <c r="I44" s="167"/>
      <c r="J44" s="177" t="s">
        <v>77</v>
      </c>
      <c r="K44" s="163">
        <v>44607</v>
      </c>
      <c r="L44" s="169">
        <f t="shared" si="0"/>
        <v>23.763242009132419</v>
      </c>
      <c r="M44" s="170"/>
      <c r="N44" s="170"/>
      <c r="O44" s="162"/>
      <c r="P44" s="162"/>
      <c r="Q44" s="162"/>
      <c r="R44" s="162"/>
      <c r="S44" s="162"/>
      <c r="T44" s="162"/>
      <c r="V44" s="147">
        <v>48</v>
      </c>
      <c r="W44" s="148">
        <v>51</v>
      </c>
      <c r="X44" s="148">
        <v>42</v>
      </c>
      <c r="Y44" s="148">
        <v>45</v>
      </c>
      <c r="Z44" s="148">
        <v>4</v>
      </c>
    </row>
    <row r="45" spans="1:26" ht="15.75" customHeight="1">
      <c r="A45" s="173"/>
      <c r="B45" s="161"/>
      <c r="C45" s="178"/>
      <c r="D45" s="178"/>
      <c r="E45" s="163">
        <v>43734</v>
      </c>
      <c r="F45" s="164">
        <v>46</v>
      </c>
      <c r="G45" s="165" t="s">
        <v>77</v>
      </c>
      <c r="H45" s="166">
        <v>44607</v>
      </c>
      <c r="I45" s="167"/>
      <c r="J45" s="177" t="s">
        <v>79</v>
      </c>
      <c r="K45" s="163">
        <v>45585</v>
      </c>
      <c r="L45" s="169">
        <f t="shared" si="0"/>
        <v>24.284246575342465</v>
      </c>
      <c r="M45" s="170"/>
      <c r="N45" s="170"/>
      <c r="O45" s="162"/>
      <c r="P45" s="162"/>
      <c r="Q45" s="162"/>
      <c r="R45" s="162"/>
      <c r="S45" s="162"/>
      <c r="T45" s="162"/>
      <c r="V45" s="147">
        <v>49</v>
      </c>
      <c r="W45" s="148">
        <v>52</v>
      </c>
      <c r="X45" s="148">
        <v>43</v>
      </c>
      <c r="Y45" s="148">
        <v>46</v>
      </c>
      <c r="Z45" s="148">
        <v>4</v>
      </c>
    </row>
    <row r="46" spans="1:26" ht="15.75" customHeight="1">
      <c r="A46" s="173"/>
      <c r="B46" s="161"/>
      <c r="C46" s="178"/>
      <c r="D46" s="161" t="s">
        <v>80</v>
      </c>
      <c r="E46" s="163">
        <v>44691</v>
      </c>
      <c r="F46" s="164">
        <v>47</v>
      </c>
      <c r="G46" s="165" t="s">
        <v>79</v>
      </c>
      <c r="H46" s="166">
        <v>45585</v>
      </c>
      <c r="I46" s="167"/>
      <c r="J46" s="177" t="s">
        <v>81</v>
      </c>
      <c r="K46" s="163">
        <v>46560</v>
      </c>
      <c r="L46" s="169">
        <f t="shared" si="0"/>
        <v>24.803652968036531</v>
      </c>
      <c r="M46" s="170"/>
      <c r="N46" s="170"/>
      <c r="O46" s="162"/>
      <c r="P46" s="162"/>
      <c r="Q46" s="162"/>
      <c r="R46" s="162"/>
      <c r="S46" s="162"/>
      <c r="T46" s="162"/>
      <c r="V46" s="147">
        <v>50</v>
      </c>
      <c r="W46" s="148">
        <v>53</v>
      </c>
      <c r="X46" s="148">
        <v>44</v>
      </c>
      <c r="Y46" s="148">
        <v>47</v>
      </c>
      <c r="Z46" s="148">
        <v>4</v>
      </c>
    </row>
    <row r="47" spans="1:26" ht="15.75" customHeight="1">
      <c r="A47" s="173"/>
      <c r="B47" s="161" t="s">
        <v>78</v>
      </c>
      <c r="C47" s="173"/>
      <c r="D47" s="178"/>
      <c r="E47" s="163">
        <v>45645</v>
      </c>
      <c r="F47" s="164">
        <v>48</v>
      </c>
      <c r="G47" s="165" t="s">
        <v>81</v>
      </c>
      <c r="H47" s="166">
        <v>46560</v>
      </c>
      <c r="I47" s="167"/>
      <c r="J47" s="177" t="s">
        <v>82</v>
      </c>
      <c r="K47" s="163">
        <v>47511</v>
      </c>
      <c r="L47" s="169">
        <f t="shared" si="0"/>
        <v>25.31027397260274</v>
      </c>
      <c r="M47" s="170"/>
      <c r="N47" s="170"/>
      <c r="O47" s="162"/>
      <c r="P47" s="162"/>
      <c r="Q47" s="162"/>
      <c r="R47" s="162"/>
      <c r="S47" s="162"/>
      <c r="T47" s="162"/>
      <c r="V47" s="147">
        <v>51</v>
      </c>
      <c r="W47" s="148">
        <v>54</v>
      </c>
      <c r="X47" s="148">
        <v>45</v>
      </c>
      <c r="Y47" s="148">
        <v>48</v>
      </c>
      <c r="Z47" s="148">
        <v>4</v>
      </c>
    </row>
    <row r="48" spans="1:26" ht="15.75" customHeight="1">
      <c r="A48" s="173"/>
      <c r="B48" s="161"/>
      <c r="C48" s="178"/>
      <c r="D48" s="178"/>
      <c r="E48" s="163">
        <v>46578</v>
      </c>
      <c r="F48" s="164">
        <v>49</v>
      </c>
      <c r="G48" s="165" t="s">
        <v>82</v>
      </c>
      <c r="H48" s="166">
        <v>47511</v>
      </c>
      <c r="I48" s="167"/>
      <c r="J48" s="177" t="s">
        <v>83</v>
      </c>
      <c r="K48" s="163">
        <v>48492</v>
      </c>
      <c r="L48" s="169">
        <f t="shared" si="0"/>
        <v>25.832876712328769</v>
      </c>
      <c r="M48" s="170"/>
      <c r="N48" s="170"/>
      <c r="O48" s="162"/>
      <c r="P48" s="162"/>
      <c r="Q48" s="162"/>
      <c r="R48" s="162"/>
      <c r="S48" s="162"/>
      <c r="T48" s="162"/>
      <c r="V48" s="147">
        <v>52</v>
      </c>
      <c r="W48" s="148">
        <v>55</v>
      </c>
      <c r="X48" s="148">
        <v>46</v>
      </c>
      <c r="Y48" s="148">
        <v>49</v>
      </c>
      <c r="Z48" s="148">
        <v>4</v>
      </c>
    </row>
    <row r="49" spans="1:26" ht="15.75" customHeight="1">
      <c r="A49" s="173"/>
      <c r="B49" s="178"/>
      <c r="C49" s="161" t="s">
        <v>84</v>
      </c>
      <c r="D49" s="162"/>
      <c r="E49" s="163">
        <v>47541</v>
      </c>
      <c r="F49" s="164">
        <v>50</v>
      </c>
      <c r="G49" s="165" t="s">
        <v>83</v>
      </c>
      <c r="H49" s="166">
        <v>48492</v>
      </c>
      <c r="I49" s="167"/>
      <c r="J49" s="177" t="s">
        <v>85</v>
      </c>
      <c r="K49" s="163">
        <v>49464</v>
      </c>
      <c r="L49" s="169">
        <f t="shared" si="0"/>
        <v>26.350684931506848</v>
      </c>
      <c r="M49" s="170"/>
      <c r="N49" s="170"/>
      <c r="O49" s="162"/>
      <c r="P49" s="162"/>
      <c r="Q49" s="162"/>
      <c r="R49" s="162"/>
      <c r="S49" s="162"/>
      <c r="T49" s="162"/>
      <c r="V49" s="147">
        <v>53</v>
      </c>
      <c r="W49" s="148">
        <v>56</v>
      </c>
      <c r="X49" s="148">
        <v>47</v>
      </c>
      <c r="Y49" s="148">
        <v>50</v>
      </c>
      <c r="Z49" s="148">
        <v>4</v>
      </c>
    </row>
    <row r="50" spans="1:26" ht="15.75" customHeight="1">
      <c r="A50" s="178"/>
      <c r="B50" s="173"/>
      <c r="C50" s="178"/>
      <c r="D50" s="173"/>
      <c r="E50" s="163">
        <v>48495</v>
      </c>
      <c r="F50" s="164">
        <v>51</v>
      </c>
      <c r="G50" s="165" t="s">
        <v>85</v>
      </c>
      <c r="H50" s="166">
        <v>49464</v>
      </c>
      <c r="I50" s="167"/>
      <c r="J50" s="177" t="s">
        <v>87</v>
      </c>
      <c r="K50" s="163">
        <v>50448</v>
      </c>
      <c r="L50" s="169">
        <f t="shared" si="0"/>
        <v>26.874885844748857</v>
      </c>
      <c r="M50" s="170"/>
      <c r="N50" s="170"/>
      <c r="O50" s="162"/>
      <c r="P50" s="162"/>
      <c r="Q50" s="162"/>
      <c r="R50" s="162"/>
      <c r="S50" s="162"/>
      <c r="T50" s="162"/>
      <c r="V50" s="147">
        <v>54</v>
      </c>
      <c r="W50" s="148">
        <v>57</v>
      </c>
      <c r="X50" s="148">
        <v>48</v>
      </c>
      <c r="Y50" s="148">
        <v>51</v>
      </c>
      <c r="Z50" s="148">
        <v>4</v>
      </c>
    </row>
    <row r="51" spans="1:26" ht="15.75" customHeight="1">
      <c r="A51" s="161"/>
      <c r="B51" s="162"/>
      <c r="C51" s="178"/>
      <c r="D51" s="178"/>
      <c r="E51" s="163">
        <v>49458</v>
      </c>
      <c r="F51" s="164">
        <v>52</v>
      </c>
      <c r="G51" s="165" t="s">
        <v>87</v>
      </c>
      <c r="H51" s="166">
        <v>50448</v>
      </c>
      <c r="I51" s="167"/>
      <c r="J51" s="177" t="s">
        <v>89</v>
      </c>
      <c r="K51" s="163">
        <v>51450</v>
      </c>
      <c r="L51" s="169">
        <f t="shared" si="0"/>
        <v>27.408675799086758</v>
      </c>
      <c r="M51" s="170"/>
      <c r="N51" s="170"/>
      <c r="O51" s="162"/>
      <c r="P51" s="162"/>
      <c r="Q51" s="162"/>
      <c r="R51" s="162"/>
      <c r="S51" s="162"/>
      <c r="T51" s="162"/>
      <c r="V51" s="147">
        <v>55</v>
      </c>
      <c r="W51" s="148">
        <v>58</v>
      </c>
      <c r="X51" s="148">
        <v>49</v>
      </c>
      <c r="Y51" s="148">
        <v>52</v>
      </c>
      <c r="Z51" s="148">
        <v>4</v>
      </c>
    </row>
    <row r="52" spans="1:26" ht="15.75" customHeight="1">
      <c r="A52" s="161" t="s">
        <v>88</v>
      </c>
      <c r="B52" s="162"/>
      <c r="C52" s="173"/>
      <c r="D52" s="161" t="s">
        <v>90</v>
      </c>
      <c r="E52" s="163">
        <v>50442</v>
      </c>
      <c r="F52" s="164">
        <v>53</v>
      </c>
      <c r="G52" s="165" t="s">
        <v>89</v>
      </c>
      <c r="H52" s="166">
        <v>51450</v>
      </c>
      <c r="I52" s="167"/>
      <c r="J52" s="177" t="s">
        <v>91</v>
      </c>
      <c r="K52" s="163">
        <v>52482</v>
      </c>
      <c r="L52" s="169">
        <f t="shared" si="0"/>
        <v>27.958447488584476</v>
      </c>
      <c r="M52" s="170"/>
      <c r="N52" s="170"/>
      <c r="O52" s="162"/>
      <c r="P52" s="162"/>
      <c r="Q52" s="162"/>
      <c r="R52" s="162"/>
      <c r="S52" s="162"/>
      <c r="T52" s="162"/>
      <c r="V52" s="147">
        <v>56</v>
      </c>
      <c r="W52" s="148">
        <v>59</v>
      </c>
      <c r="X52" s="148">
        <v>50</v>
      </c>
      <c r="Y52" s="148">
        <v>53</v>
      </c>
      <c r="Z52" s="148">
        <v>4</v>
      </c>
    </row>
    <row r="53" spans="1:26" ht="15.75" customHeight="1">
      <c r="A53" s="161"/>
      <c r="B53" s="162"/>
      <c r="C53" s="173"/>
      <c r="D53" s="178"/>
      <c r="E53" s="163">
        <v>51453</v>
      </c>
      <c r="F53" s="164">
        <v>54</v>
      </c>
      <c r="G53" s="165" t="s">
        <v>91</v>
      </c>
      <c r="H53" s="166">
        <v>52482</v>
      </c>
      <c r="I53" s="167"/>
      <c r="J53" s="177" t="s">
        <v>92</v>
      </c>
      <c r="K53" s="163">
        <v>53544</v>
      </c>
      <c r="L53" s="169">
        <f t="shared" si="0"/>
        <v>28.524200913242012</v>
      </c>
      <c r="M53" s="170"/>
      <c r="N53" s="170"/>
      <c r="O53" s="162"/>
      <c r="P53" s="162"/>
      <c r="Q53" s="162"/>
      <c r="R53" s="162"/>
      <c r="S53" s="162"/>
      <c r="T53" s="162"/>
      <c r="V53" s="147">
        <v>57</v>
      </c>
      <c r="W53" s="148">
        <v>60</v>
      </c>
      <c r="X53" s="148">
        <v>51</v>
      </c>
      <c r="Y53" s="148">
        <v>54</v>
      </c>
      <c r="Z53" s="148">
        <v>4</v>
      </c>
    </row>
    <row r="54" spans="1:26" ht="15.75" customHeight="1">
      <c r="A54" s="161"/>
      <c r="B54" s="162"/>
      <c r="C54" s="173"/>
      <c r="D54" s="178"/>
      <c r="E54" s="163">
        <v>52494</v>
      </c>
      <c r="F54" s="164">
        <v>55</v>
      </c>
      <c r="G54" s="165" t="s">
        <v>92</v>
      </c>
      <c r="H54" s="166">
        <v>53544</v>
      </c>
      <c r="I54" s="167"/>
      <c r="J54" s="177" t="s">
        <v>94</v>
      </c>
      <c r="K54" s="163">
        <v>54597</v>
      </c>
      <c r="L54" s="169">
        <f t="shared" si="0"/>
        <v>29.085159817351595</v>
      </c>
      <c r="M54" s="170"/>
      <c r="N54" s="170"/>
      <c r="O54" s="162"/>
      <c r="P54" s="162"/>
      <c r="Q54" s="162"/>
      <c r="R54" s="162"/>
      <c r="S54" s="162"/>
      <c r="T54" s="162"/>
      <c r="V54" s="147">
        <v>58</v>
      </c>
      <c r="W54" s="148">
        <v>61</v>
      </c>
      <c r="X54" s="148">
        <v>52</v>
      </c>
      <c r="Y54" s="148">
        <v>55</v>
      </c>
      <c r="Z54" s="148">
        <v>4</v>
      </c>
    </row>
    <row r="55" spans="1:26" ht="15.75" customHeight="1">
      <c r="A55" s="178"/>
      <c r="B55" s="178"/>
      <c r="C55" s="178"/>
      <c r="D55" s="162"/>
      <c r="E55" s="163">
        <v>53526</v>
      </c>
      <c r="F55" s="164">
        <v>56</v>
      </c>
      <c r="G55" s="165" t="s">
        <v>94</v>
      </c>
      <c r="H55" s="166">
        <v>54597</v>
      </c>
      <c r="I55" s="167"/>
      <c r="J55" s="177" t="s">
        <v>95</v>
      </c>
      <c r="K55" s="163">
        <v>55638</v>
      </c>
      <c r="L55" s="169">
        <f t="shared" si="0"/>
        <v>29.639726027397259</v>
      </c>
      <c r="M55" s="170"/>
      <c r="N55" s="170"/>
      <c r="O55" s="162"/>
      <c r="P55" s="162"/>
      <c r="Q55" s="162"/>
      <c r="R55" s="162"/>
      <c r="S55" s="162"/>
      <c r="T55" s="162" t="s">
        <v>346</v>
      </c>
      <c r="V55" s="147">
        <v>59</v>
      </c>
      <c r="W55" s="148">
        <v>62</v>
      </c>
      <c r="X55" s="148">
        <v>53</v>
      </c>
      <c r="Y55" s="148">
        <v>56</v>
      </c>
      <c r="Z55" s="148">
        <v>4</v>
      </c>
    </row>
    <row r="56" spans="1:26" ht="15.75" customHeight="1">
      <c r="A56" s="173"/>
      <c r="B56" s="161"/>
      <c r="C56" s="161"/>
      <c r="D56" s="162"/>
      <c r="E56" s="163">
        <v>54549</v>
      </c>
      <c r="F56" s="164">
        <v>57</v>
      </c>
      <c r="G56" s="165" t="s">
        <v>95</v>
      </c>
      <c r="H56" s="166">
        <v>55638</v>
      </c>
      <c r="I56" s="167"/>
      <c r="J56" s="177" t="s">
        <v>99</v>
      </c>
      <c r="K56" s="163">
        <v>56682</v>
      </c>
      <c r="L56" s="169">
        <f t="shared" si="0"/>
        <v>30.195890410958903</v>
      </c>
      <c r="M56" s="170"/>
      <c r="N56" s="170"/>
      <c r="O56" s="162"/>
      <c r="P56" s="162"/>
      <c r="Q56" s="162"/>
      <c r="R56" s="162"/>
      <c r="S56" s="162"/>
      <c r="T56" s="175"/>
      <c r="V56" s="147">
        <v>60</v>
      </c>
      <c r="W56" s="148">
        <v>63</v>
      </c>
      <c r="X56" s="148">
        <v>54</v>
      </c>
      <c r="Y56" s="148">
        <v>57</v>
      </c>
      <c r="Z56" s="148">
        <v>4</v>
      </c>
    </row>
    <row r="57" spans="1:26" ht="15.75" customHeight="1">
      <c r="A57" s="173"/>
      <c r="B57" s="161" t="s">
        <v>97</v>
      </c>
      <c r="C57" s="161" t="s">
        <v>98</v>
      </c>
      <c r="D57" s="162"/>
      <c r="E57" s="163">
        <v>55569</v>
      </c>
      <c r="F57" s="164">
        <v>58</v>
      </c>
      <c r="G57" s="165" t="s">
        <v>99</v>
      </c>
      <c r="H57" s="166">
        <v>56682</v>
      </c>
      <c r="I57" s="167"/>
      <c r="J57" s="177" t="s">
        <v>100</v>
      </c>
      <c r="K57" s="163">
        <v>57735</v>
      </c>
      <c r="L57" s="169">
        <f t="shared" si="0"/>
        <v>30.756849315068493</v>
      </c>
      <c r="M57" s="170"/>
      <c r="N57" s="170"/>
      <c r="O57" s="162"/>
      <c r="P57" s="162"/>
      <c r="Q57" s="162"/>
      <c r="R57" s="162"/>
      <c r="S57" s="162"/>
      <c r="T57" s="162"/>
      <c r="V57" s="147">
        <v>61</v>
      </c>
      <c r="W57" s="148">
        <v>64</v>
      </c>
      <c r="X57" s="148">
        <v>55</v>
      </c>
      <c r="Y57" s="148">
        <v>58</v>
      </c>
      <c r="Z57" s="148">
        <v>4</v>
      </c>
    </row>
    <row r="58" spans="1:26" ht="15.75" customHeight="1">
      <c r="A58" s="173"/>
      <c r="B58" s="161"/>
      <c r="C58" s="178"/>
      <c r="D58" s="178"/>
      <c r="E58" s="163">
        <v>56604</v>
      </c>
      <c r="F58" s="164">
        <v>59</v>
      </c>
      <c r="G58" s="165" t="s">
        <v>100</v>
      </c>
      <c r="H58" s="166">
        <v>57735</v>
      </c>
      <c r="I58" s="167"/>
      <c r="J58" s="177" t="s">
        <v>102</v>
      </c>
      <c r="K58" s="163">
        <v>58779</v>
      </c>
      <c r="L58" s="169">
        <f t="shared" si="0"/>
        <v>31.313013698630144</v>
      </c>
      <c r="M58" s="170"/>
      <c r="N58" s="170"/>
      <c r="O58" s="162"/>
      <c r="P58" s="162"/>
      <c r="Q58" s="162"/>
      <c r="R58" s="162"/>
      <c r="S58" s="162"/>
      <c r="T58" s="162"/>
      <c r="V58" s="147">
        <v>62</v>
      </c>
      <c r="W58" s="148">
        <v>65</v>
      </c>
      <c r="X58" s="148">
        <v>56</v>
      </c>
      <c r="Y58" s="148">
        <v>59</v>
      </c>
      <c r="Z58" s="148">
        <v>4</v>
      </c>
    </row>
    <row r="59" spans="1:26" ht="15.75" customHeight="1">
      <c r="A59" s="173"/>
      <c r="B59" s="161"/>
      <c r="C59" s="178"/>
      <c r="D59" s="161" t="s">
        <v>101</v>
      </c>
      <c r="E59" s="163">
        <v>57627</v>
      </c>
      <c r="F59" s="164">
        <v>60</v>
      </c>
      <c r="G59" s="165" t="s">
        <v>102</v>
      </c>
      <c r="H59" s="166">
        <v>58779</v>
      </c>
      <c r="I59" s="167"/>
      <c r="J59" s="177" t="s">
        <v>103</v>
      </c>
      <c r="K59" s="163">
        <v>59823</v>
      </c>
      <c r="L59" s="169">
        <f t="shared" si="0"/>
        <v>31.869178082191777</v>
      </c>
      <c r="M59" s="170"/>
      <c r="N59" s="170"/>
      <c r="O59" s="162"/>
      <c r="P59" s="162"/>
      <c r="Q59" s="162"/>
      <c r="R59" s="162"/>
      <c r="S59" s="162"/>
      <c r="T59" s="162"/>
      <c r="V59" s="147">
        <v>63</v>
      </c>
      <c r="W59" s="148">
        <v>66</v>
      </c>
      <c r="X59" s="148">
        <v>57</v>
      </c>
      <c r="Y59" s="148">
        <v>60</v>
      </c>
      <c r="Z59" s="148">
        <v>4</v>
      </c>
    </row>
    <row r="60" spans="1:26" ht="15.75" customHeight="1">
      <c r="A60" s="173"/>
      <c r="B60" s="178"/>
      <c r="C60" s="162"/>
      <c r="D60" s="178"/>
      <c r="E60" s="163">
        <v>58650</v>
      </c>
      <c r="F60" s="164">
        <v>61</v>
      </c>
      <c r="G60" s="165" t="s">
        <v>103</v>
      </c>
      <c r="H60" s="166">
        <v>59823</v>
      </c>
      <c r="I60" s="167"/>
      <c r="J60" s="177" t="s">
        <v>105</v>
      </c>
      <c r="K60" s="163">
        <v>60879</v>
      </c>
      <c r="L60" s="169">
        <f t="shared" si="0"/>
        <v>32.43173515981735</v>
      </c>
      <c r="M60" s="170"/>
      <c r="N60" s="170"/>
      <c r="O60" s="162"/>
      <c r="P60" s="162"/>
      <c r="Q60" s="162"/>
      <c r="R60" s="162"/>
      <c r="S60" s="162"/>
      <c r="T60" s="162"/>
      <c r="V60" s="147">
        <v>64</v>
      </c>
      <c r="W60" s="148">
        <v>67</v>
      </c>
      <c r="X60" s="148">
        <v>58</v>
      </c>
      <c r="Y60" s="148">
        <v>61</v>
      </c>
      <c r="Z60" s="148">
        <v>4</v>
      </c>
    </row>
    <row r="61" spans="1:26" ht="15.75" customHeight="1">
      <c r="A61" s="178"/>
      <c r="B61" s="179"/>
      <c r="C61" s="162"/>
      <c r="D61" s="178"/>
      <c r="E61" s="163">
        <v>59685</v>
      </c>
      <c r="F61" s="164">
        <v>62</v>
      </c>
      <c r="G61" s="165" t="s">
        <v>105</v>
      </c>
      <c r="H61" s="166">
        <v>60879</v>
      </c>
      <c r="I61" s="167"/>
      <c r="J61" s="177" t="s">
        <v>106</v>
      </c>
      <c r="K61" s="163">
        <v>61929</v>
      </c>
      <c r="L61" s="169">
        <f t="shared" si="0"/>
        <v>32.991095890410953</v>
      </c>
      <c r="M61" s="170"/>
      <c r="N61" s="170"/>
      <c r="O61" s="180"/>
      <c r="P61" s="180"/>
      <c r="Q61" s="180"/>
      <c r="R61" s="180"/>
      <c r="S61" s="180"/>
      <c r="T61" s="180"/>
      <c r="V61" s="147">
        <v>65</v>
      </c>
      <c r="W61" s="148">
        <v>68</v>
      </c>
      <c r="X61" s="148">
        <v>59</v>
      </c>
      <c r="Y61" s="148">
        <v>62</v>
      </c>
      <c r="Z61" s="148">
        <v>4</v>
      </c>
    </row>
    <row r="62" spans="1:26" ht="15.75" customHeight="1">
      <c r="A62" s="161"/>
      <c r="B62" s="181"/>
      <c r="C62" s="178"/>
      <c r="D62" s="162"/>
      <c r="E62" s="163">
        <v>60714</v>
      </c>
      <c r="F62" s="164">
        <v>63</v>
      </c>
      <c r="G62" s="165" t="s">
        <v>106</v>
      </c>
      <c r="H62" s="166">
        <v>61929</v>
      </c>
      <c r="I62" s="167"/>
      <c r="J62" s="177" t="s">
        <v>109</v>
      </c>
      <c r="K62" s="163">
        <v>62970</v>
      </c>
      <c r="L62" s="169">
        <f t="shared" si="0"/>
        <v>33.545662100456624</v>
      </c>
      <c r="M62" s="170"/>
      <c r="N62" s="170"/>
      <c r="O62" s="162"/>
      <c r="P62" s="162"/>
      <c r="Q62" s="162"/>
      <c r="R62" s="162"/>
      <c r="S62" s="162"/>
      <c r="T62" s="162"/>
      <c r="V62" s="147">
        <v>66</v>
      </c>
      <c r="W62" s="148">
        <v>69</v>
      </c>
      <c r="X62" s="148">
        <v>60</v>
      </c>
      <c r="Y62" s="148">
        <v>63</v>
      </c>
      <c r="Z62" s="148">
        <v>4</v>
      </c>
    </row>
    <row r="63" spans="1:26" ht="15.75" customHeight="1">
      <c r="A63" s="161" t="s">
        <v>107</v>
      </c>
      <c r="B63" s="182"/>
      <c r="C63" s="161" t="s">
        <v>108</v>
      </c>
      <c r="D63" s="162"/>
      <c r="E63" s="163">
        <v>61737</v>
      </c>
      <c r="F63" s="164">
        <v>64</v>
      </c>
      <c r="G63" s="165" t="s">
        <v>109</v>
      </c>
      <c r="H63" s="166">
        <v>62970</v>
      </c>
      <c r="I63" s="167"/>
      <c r="J63" s="177" t="s">
        <v>111</v>
      </c>
      <c r="K63" s="163">
        <v>64023</v>
      </c>
      <c r="L63" s="169">
        <f t="shared" si="0"/>
        <v>34.106621004566215</v>
      </c>
      <c r="M63" s="170"/>
      <c r="N63" s="170"/>
      <c r="O63" s="162"/>
      <c r="P63" s="162"/>
      <c r="Q63" s="162"/>
      <c r="R63" s="162"/>
      <c r="S63" s="162"/>
      <c r="T63" s="162"/>
      <c r="V63" s="147">
        <v>67</v>
      </c>
      <c r="W63" s="148">
        <v>70</v>
      </c>
      <c r="X63" s="148">
        <v>61</v>
      </c>
      <c r="Y63" s="148">
        <v>64</v>
      </c>
      <c r="Z63" s="148">
        <v>4</v>
      </c>
    </row>
    <row r="64" spans="1:26" ht="15.75" customHeight="1">
      <c r="A64" s="161"/>
      <c r="B64" s="182"/>
      <c r="C64" s="178"/>
      <c r="D64" s="162"/>
      <c r="E64" s="163">
        <v>62766</v>
      </c>
      <c r="F64" s="164">
        <v>65</v>
      </c>
      <c r="G64" s="165" t="s">
        <v>111</v>
      </c>
      <c r="H64" s="166">
        <v>64023</v>
      </c>
      <c r="I64" s="167"/>
      <c r="J64" s="177" t="s">
        <v>113</v>
      </c>
      <c r="K64" s="163">
        <v>65367</v>
      </c>
      <c r="L64" s="169">
        <f t="shared" si="0"/>
        <v>34.822602739726022</v>
      </c>
      <c r="M64" s="170"/>
      <c r="N64" s="170"/>
      <c r="O64" s="162"/>
      <c r="P64" s="162"/>
      <c r="Q64" s="162"/>
      <c r="R64" s="162"/>
      <c r="S64" s="162" t="s">
        <v>347</v>
      </c>
      <c r="T64" s="162"/>
      <c r="V64" s="147">
        <v>68</v>
      </c>
      <c r="W64" s="148">
        <v>71</v>
      </c>
      <c r="X64" s="148">
        <v>62</v>
      </c>
      <c r="Y64" s="148">
        <v>65</v>
      </c>
      <c r="Z64" s="148">
        <v>4</v>
      </c>
    </row>
    <row r="65" spans="1:26" ht="15.75" customHeight="1">
      <c r="A65" s="161"/>
      <c r="B65" s="182"/>
      <c r="C65" s="178"/>
      <c r="D65" s="162"/>
      <c r="E65" s="163">
        <v>64086</v>
      </c>
      <c r="F65" s="164">
        <v>66</v>
      </c>
      <c r="G65" s="165" t="s">
        <v>113</v>
      </c>
      <c r="H65" s="166">
        <v>65367</v>
      </c>
      <c r="I65" s="167"/>
      <c r="J65" s="177" t="s">
        <v>114</v>
      </c>
      <c r="K65" s="163">
        <v>66732</v>
      </c>
      <c r="L65" s="169">
        <f t="shared" si="0"/>
        <v>35.549771689497717</v>
      </c>
      <c r="M65" s="183" t="s">
        <v>346</v>
      </c>
      <c r="N65" s="183" t="s">
        <v>346</v>
      </c>
      <c r="O65" s="162"/>
      <c r="P65" s="162"/>
      <c r="Q65" s="162"/>
      <c r="R65" s="162"/>
      <c r="S65" s="175"/>
      <c r="T65" s="162"/>
      <c r="V65" s="147">
        <v>69</v>
      </c>
      <c r="W65" s="148">
        <v>72</v>
      </c>
      <c r="X65" s="148">
        <v>63</v>
      </c>
      <c r="Y65" s="148">
        <v>66</v>
      </c>
      <c r="Z65" s="148">
        <v>4</v>
      </c>
    </row>
    <row r="66" spans="1:26" ht="15.75" customHeight="1">
      <c r="A66" s="178"/>
      <c r="B66" s="182"/>
      <c r="C66" s="162"/>
      <c r="D66" s="178"/>
      <c r="E66" s="163">
        <v>65424</v>
      </c>
      <c r="F66" s="164">
        <v>67</v>
      </c>
      <c r="G66" s="165" t="s">
        <v>114</v>
      </c>
      <c r="H66" s="166">
        <v>66732</v>
      </c>
      <c r="I66" s="167"/>
      <c r="J66" s="177" t="s">
        <v>117</v>
      </c>
      <c r="K66" s="163">
        <v>68127</v>
      </c>
      <c r="L66" s="169">
        <f t="shared" si="0"/>
        <v>36.292922374429217</v>
      </c>
      <c r="M66" s="175"/>
      <c r="N66" s="175"/>
      <c r="O66" s="162"/>
      <c r="P66" s="162"/>
      <c r="Q66" s="162"/>
      <c r="R66" s="162"/>
      <c r="S66" s="162"/>
      <c r="T66" s="162"/>
      <c r="V66" s="147">
        <v>70</v>
      </c>
      <c r="W66" s="148">
        <v>73</v>
      </c>
      <c r="X66" s="148">
        <v>64</v>
      </c>
      <c r="Y66" s="148">
        <v>67</v>
      </c>
      <c r="Z66" s="148">
        <v>4</v>
      </c>
    </row>
    <row r="67" spans="1:26" ht="15.75" customHeight="1">
      <c r="A67" s="173"/>
      <c r="B67" s="182"/>
      <c r="C67" s="184"/>
      <c r="D67" s="161" t="s">
        <v>116</v>
      </c>
      <c r="E67" s="163">
        <v>66792</v>
      </c>
      <c r="F67" s="164">
        <v>68</v>
      </c>
      <c r="G67" s="165" t="s">
        <v>117</v>
      </c>
      <c r="H67" s="166">
        <v>68127</v>
      </c>
      <c r="I67" s="167"/>
      <c r="J67" s="177" t="s">
        <v>118</v>
      </c>
      <c r="K67" s="163">
        <v>69561</v>
      </c>
      <c r="L67" s="169">
        <f t="shared" si="0"/>
        <v>37.05684931506849</v>
      </c>
      <c r="M67" s="170"/>
      <c r="N67" s="170"/>
      <c r="O67" s="162"/>
      <c r="P67" s="162"/>
      <c r="Q67" s="162"/>
      <c r="R67" s="162"/>
      <c r="S67" s="162"/>
      <c r="T67" s="162"/>
      <c r="V67" s="147">
        <v>71</v>
      </c>
      <c r="W67" s="148">
        <v>74</v>
      </c>
      <c r="X67" s="148">
        <v>66</v>
      </c>
      <c r="Y67" s="148">
        <v>69</v>
      </c>
      <c r="Z67" s="148">
        <v>4</v>
      </c>
    </row>
    <row r="68" spans="1:26" ht="15.75" customHeight="1">
      <c r="A68" s="173"/>
      <c r="B68" s="182"/>
      <c r="C68" s="184"/>
      <c r="D68" s="178"/>
      <c r="E68" s="163">
        <v>68199</v>
      </c>
      <c r="F68" s="164">
        <v>69</v>
      </c>
      <c r="G68" s="165" t="s">
        <v>118</v>
      </c>
      <c r="H68" s="166">
        <v>69561</v>
      </c>
      <c r="I68" s="185"/>
      <c r="J68" s="186" t="s">
        <v>119</v>
      </c>
      <c r="K68" s="163">
        <v>71016</v>
      </c>
      <c r="L68" s="169">
        <f t="shared" si="0"/>
        <v>37.831963470319636</v>
      </c>
      <c r="M68" s="170"/>
      <c r="N68" s="170"/>
      <c r="O68" s="162"/>
      <c r="P68" s="162"/>
      <c r="Q68" s="162"/>
      <c r="R68" s="162"/>
      <c r="S68" s="162"/>
      <c r="T68" s="162"/>
      <c r="V68" s="147">
        <v>72</v>
      </c>
      <c r="W68" s="148">
        <v>75</v>
      </c>
      <c r="X68" s="148">
        <v>67</v>
      </c>
      <c r="Y68" s="148">
        <v>70</v>
      </c>
      <c r="Z68" s="148">
        <v>4</v>
      </c>
    </row>
    <row r="69" spans="1:26" ht="15.75" customHeight="1">
      <c r="A69" s="174"/>
      <c r="B69" s="174"/>
      <c r="C69" s="184"/>
      <c r="D69" s="178"/>
      <c r="E69" s="163">
        <v>69624</v>
      </c>
      <c r="F69" s="164">
        <v>70</v>
      </c>
      <c r="G69" s="165" t="s">
        <v>119</v>
      </c>
      <c r="H69" s="166">
        <v>71016</v>
      </c>
      <c r="I69" s="167"/>
      <c r="J69" s="168" t="s">
        <v>120</v>
      </c>
      <c r="K69" s="163">
        <v>72438</v>
      </c>
      <c r="L69" s="169">
        <f t="shared" si="0"/>
        <v>38.589497716894975</v>
      </c>
      <c r="M69" s="170"/>
      <c r="N69" s="170"/>
      <c r="O69" s="162"/>
      <c r="P69" s="162"/>
      <c r="Q69" s="162"/>
      <c r="R69" s="162"/>
      <c r="S69" s="162"/>
      <c r="T69" s="162"/>
      <c r="V69" s="147">
        <v>73</v>
      </c>
      <c r="W69" s="148">
        <v>76</v>
      </c>
      <c r="X69" s="148">
        <v>68</v>
      </c>
      <c r="Y69" s="148">
        <v>71</v>
      </c>
      <c r="Z69" s="148">
        <v>4</v>
      </c>
    </row>
    <row r="70" spans="1:26" ht="15.75" customHeight="1">
      <c r="A70" s="174"/>
      <c r="B70" s="174"/>
      <c r="C70" s="174"/>
      <c r="D70" s="162"/>
      <c r="E70" s="187">
        <v>71130</v>
      </c>
      <c r="F70" s="188">
        <v>71</v>
      </c>
      <c r="G70" s="189" t="s">
        <v>122</v>
      </c>
      <c r="H70" s="166">
        <v>72555</v>
      </c>
      <c r="I70" s="185"/>
      <c r="J70" s="190" t="s">
        <v>122</v>
      </c>
      <c r="K70" s="163">
        <v>72555</v>
      </c>
      <c r="L70" s="169">
        <f t="shared" si="0"/>
        <v>38.651826484018265</v>
      </c>
      <c r="M70" s="170"/>
      <c r="N70" s="170"/>
      <c r="O70" s="162"/>
      <c r="P70" s="162"/>
      <c r="Q70" s="162"/>
      <c r="R70" s="162"/>
      <c r="S70" s="162"/>
      <c r="T70" s="162"/>
      <c r="V70" s="147">
        <v>74</v>
      </c>
      <c r="W70" s="148">
        <v>77</v>
      </c>
      <c r="X70" s="148">
        <v>69</v>
      </c>
      <c r="Y70" s="148">
        <v>72</v>
      </c>
      <c r="Z70" s="148">
        <v>4</v>
      </c>
    </row>
    <row r="71" spans="1:26" ht="15.75" customHeight="1">
      <c r="A71" s="174"/>
      <c r="B71" s="174"/>
      <c r="C71" s="174"/>
      <c r="D71" s="162"/>
      <c r="E71" s="187">
        <v>73425</v>
      </c>
      <c r="F71" s="173">
        <v>72</v>
      </c>
      <c r="G71" s="189" t="s">
        <v>123</v>
      </c>
      <c r="H71" s="166">
        <v>74895</v>
      </c>
      <c r="I71" s="167"/>
      <c r="J71" s="189" t="s">
        <v>123</v>
      </c>
      <c r="K71" s="163">
        <v>74895</v>
      </c>
      <c r="L71" s="169">
        <f t="shared" si="0"/>
        <v>39.898401826484019</v>
      </c>
      <c r="M71" s="170"/>
      <c r="N71" s="170"/>
      <c r="O71" s="162"/>
      <c r="P71" s="162"/>
      <c r="Q71" s="162"/>
      <c r="R71" s="162"/>
      <c r="S71" s="162"/>
      <c r="T71" s="191"/>
      <c r="V71" s="147">
        <v>75</v>
      </c>
      <c r="W71" s="148">
        <v>78</v>
      </c>
      <c r="X71" s="148">
        <v>70</v>
      </c>
      <c r="Y71" s="148">
        <v>73</v>
      </c>
      <c r="Z71" s="148">
        <v>4</v>
      </c>
    </row>
    <row r="72" spans="1:26" ht="15.75" customHeight="1">
      <c r="A72" s="174"/>
      <c r="B72" s="174"/>
      <c r="C72" s="174"/>
      <c r="D72" s="162"/>
      <c r="E72" s="187">
        <v>75714</v>
      </c>
      <c r="F72" s="173">
        <v>73</v>
      </c>
      <c r="G72" s="189" t="s">
        <v>124</v>
      </c>
      <c r="H72" s="166">
        <v>77229</v>
      </c>
      <c r="I72" s="185"/>
      <c r="J72" s="190" t="s">
        <v>124</v>
      </c>
      <c r="K72" s="163">
        <v>77229</v>
      </c>
      <c r="L72" s="169">
        <f t="shared" si="0"/>
        <v>41.141780821917806</v>
      </c>
      <c r="M72" s="170"/>
      <c r="N72" s="170"/>
      <c r="O72" s="171" t="s">
        <v>346</v>
      </c>
      <c r="P72" s="171" t="s">
        <v>346</v>
      </c>
      <c r="Q72" s="171" t="s">
        <v>346</v>
      </c>
      <c r="R72" s="171" t="s">
        <v>346</v>
      </c>
      <c r="S72" s="162"/>
      <c r="T72" s="191"/>
      <c r="V72" s="147">
        <v>76</v>
      </c>
      <c r="W72" s="148">
        <v>79</v>
      </c>
      <c r="X72" s="148">
        <v>71</v>
      </c>
      <c r="Y72" s="148">
        <v>74</v>
      </c>
      <c r="Z72" s="148">
        <v>4</v>
      </c>
    </row>
    <row r="73" spans="1:26" ht="15.75" customHeight="1">
      <c r="A73" s="174"/>
      <c r="B73" s="174"/>
      <c r="C73" s="174"/>
      <c r="D73" s="162"/>
      <c r="E73" s="187">
        <v>78009</v>
      </c>
      <c r="F73" s="173">
        <v>74</v>
      </c>
      <c r="G73" s="189" t="s">
        <v>125</v>
      </c>
      <c r="H73" s="166">
        <v>79572</v>
      </c>
      <c r="I73" s="167"/>
      <c r="J73" s="189" t="s">
        <v>125</v>
      </c>
      <c r="K73" s="163">
        <v>79572</v>
      </c>
      <c r="L73" s="169">
        <f t="shared" si="0"/>
        <v>42.389954337899546</v>
      </c>
      <c r="M73" s="170"/>
      <c r="N73" s="170"/>
      <c r="O73" s="162"/>
      <c r="P73" s="162"/>
      <c r="Q73" s="162"/>
      <c r="R73" s="162"/>
      <c r="S73" s="162"/>
      <c r="T73" s="191"/>
      <c r="V73" s="147">
        <v>77</v>
      </c>
      <c r="W73" s="148">
        <v>80</v>
      </c>
      <c r="X73" s="148">
        <v>72</v>
      </c>
      <c r="Y73" s="148">
        <v>75</v>
      </c>
      <c r="Z73" s="148">
        <v>4</v>
      </c>
    </row>
    <row r="74" spans="1:26" ht="15.75" customHeight="1">
      <c r="A74" s="174"/>
      <c r="B74" s="174"/>
      <c r="C74" s="174"/>
      <c r="D74" s="162"/>
      <c r="E74" s="187">
        <v>80310</v>
      </c>
      <c r="F74" s="188">
        <v>75</v>
      </c>
      <c r="G74" s="189" t="s">
        <v>126</v>
      </c>
      <c r="H74" s="166">
        <v>81918</v>
      </c>
      <c r="I74" s="185"/>
      <c r="J74" s="190" t="s">
        <v>126</v>
      </c>
      <c r="K74" s="163">
        <v>81918</v>
      </c>
      <c r="L74" s="169">
        <f t="shared" si="0"/>
        <v>43.639726027397259</v>
      </c>
      <c r="M74" s="170"/>
      <c r="N74" s="170"/>
      <c r="O74" s="162"/>
      <c r="P74" s="162"/>
      <c r="Q74" s="162"/>
      <c r="R74" s="162"/>
      <c r="S74" s="162"/>
      <c r="T74" s="191"/>
      <c r="V74" s="147">
        <v>78</v>
      </c>
      <c r="W74" s="148">
        <v>81</v>
      </c>
      <c r="X74" s="148">
        <v>73</v>
      </c>
      <c r="Y74" s="148">
        <v>76</v>
      </c>
      <c r="Z74" s="148">
        <v>4</v>
      </c>
    </row>
    <row r="75" spans="1:26" ht="15.75" customHeight="1">
      <c r="A75" s="174"/>
      <c r="B75" s="174"/>
      <c r="C75" s="174"/>
      <c r="D75" s="162"/>
      <c r="E75" s="187">
        <v>82599</v>
      </c>
      <c r="F75" s="173">
        <v>76</v>
      </c>
      <c r="G75" s="189" t="s">
        <v>127</v>
      </c>
      <c r="H75" s="166">
        <v>84252</v>
      </c>
      <c r="I75" s="167"/>
      <c r="J75" s="189" t="s">
        <v>127</v>
      </c>
      <c r="K75" s="163">
        <v>84252</v>
      </c>
      <c r="L75" s="169">
        <f t="shared" si="0"/>
        <v>44.883105022831053</v>
      </c>
      <c r="M75" s="170"/>
      <c r="N75" s="170"/>
      <c r="O75" s="162"/>
      <c r="P75" s="162"/>
      <c r="Q75" s="162"/>
      <c r="R75" s="162"/>
      <c r="S75" s="162"/>
      <c r="T75" s="191"/>
      <c r="V75" s="147">
        <v>79</v>
      </c>
      <c r="W75" s="148">
        <v>82</v>
      </c>
      <c r="X75" s="148">
        <v>74</v>
      </c>
      <c r="Y75" s="148">
        <v>77</v>
      </c>
      <c r="Z75" s="148">
        <v>4</v>
      </c>
    </row>
    <row r="76" spans="1:26" ht="15.75" customHeight="1">
      <c r="A76" s="174"/>
      <c r="B76" s="174"/>
      <c r="C76" s="174"/>
      <c r="D76" s="162"/>
      <c r="E76" s="187">
        <v>84891</v>
      </c>
      <c r="F76" s="173">
        <v>77</v>
      </c>
      <c r="G76" s="189" t="s">
        <v>128</v>
      </c>
      <c r="H76" s="166">
        <v>86589</v>
      </c>
      <c r="I76" s="185"/>
      <c r="J76" s="190" t="s">
        <v>128</v>
      </c>
      <c r="K76" s="163">
        <v>86589</v>
      </c>
      <c r="L76" s="169">
        <f t="shared" si="0"/>
        <v>46.12808219178082</v>
      </c>
      <c r="M76" s="170"/>
      <c r="N76" s="170"/>
      <c r="O76" s="162"/>
      <c r="P76" s="162"/>
      <c r="Q76" s="162"/>
      <c r="R76" s="162"/>
      <c r="S76" s="162"/>
      <c r="T76" s="191"/>
      <c r="V76" s="147">
        <v>80</v>
      </c>
      <c r="W76" s="148">
        <v>83</v>
      </c>
      <c r="X76" s="148">
        <v>75</v>
      </c>
      <c r="Y76" s="148">
        <v>78</v>
      </c>
      <c r="Z76" s="148">
        <v>4</v>
      </c>
    </row>
    <row r="77" spans="1:26" ht="15.75" customHeight="1">
      <c r="A77" s="174"/>
      <c r="B77" s="174"/>
      <c r="C77" s="174"/>
      <c r="D77" s="162"/>
      <c r="E77" s="187">
        <v>87192</v>
      </c>
      <c r="F77" s="173">
        <v>78</v>
      </c>
      <c r="G77" s="189" t="s">
        <v>129</v>
      </c>
      <c r="H77" s="166">
        <v>88938</v>
      </c>
      <c r="I77" s="167"/>
      <c r="J77" s="189" t="s">
        <v>129</v>
      </c>
      <c r="K77" s="163">
        <v>88938</v>
      </c>
      <c r="L77" s="169">
        <f t="shared" si="0"/>
        <v>47.37945205479452</v>
      </c>
      <c r="M77" s="170"/>
      <c r="N77" s="170"/>
      <c r="O77" s="162"/>
      <c r="P77" s="162"/>
      <c r="Q77" s="162"/>
      <c r="R77" s="162"/>
      <c r="S77" s="162"/>
      <c r="T77" s="191"/>
      <c r="V77" s="147">
        <v>81</v>
      </c>
      <c r="W77" s="148">
        <v>84</v>
      </c>
      <c r="X77" s="148">
        <v>76</v>
      </c>
      <c r="Y77" s="148">
        <v>79</v>
      </c>
      <c r="Z77" s="148">
        <v>4</v>
      </c>
    </row>
    <row r="78" spans="1:26" ht="15.75" customHeight="1">
      <c r="A78" s="174"/>
      <c r="B78" s="174"/>
      <c r="C78" s="174"/>
      <c r="D78" s="162"/>
      <c r="E78" s="187">
        <v>89481</v>
      </c>
      <c r="F78" s="173">
        <v>79</v>
      </c>
      <c r="G78" s="189" t="s">
        <v>130</v>
      </c>
      <c r="H78" s="166">
        <v>91272</v>
      </c>
      <c r="I78" s="185"/>
      <c r="J78" s="190" t="s">
        <v>130</v>
      </c>
      <c r="K78" s="163">
        <v>91272</v>
      </c>
      <c r="L78" s="169">
        <f t="shared" si="0"/>
        <v>48.622831050228314</v>
      </c>
      <c r="M78" s="170"/>
      <c r="N78" s="170"/>
      <c r="O78" s="162"/>
      <c r="P78" s="162"/>
      <c r="Q78" s="162"/>
      <c r="R78" s="162"/>
      <c r="S78" s="162"/>
      <c r="T78" s="191"/>
      <c r="V78" s="147">
        <v>82</v>
      </c>
      <c r="W78" s="148">
        <v>85</v>
      </c>
      <c r="X78" s="148">
        <v>77</v>
      </c>
      <c r="Y78" s="148">
        <v>80</v>
      </c>
      <c r="Z78" s="148">
        <v>4</v>
      </c>
    </row>
    <row r="79" spans="1:26" ht="15.75" customHeight="1">
      <c r="A79" s="174"/>
      <c r="B79" s="174"/>
      <c r="C79" s="174"/>
      <c r="D79" s="162"/>
      <c r="E79" s="187">
        <v>91779</v>
      </c>
      <c r="F79" s="188">
        <v>80</v>
      </c>
      <c r="G79" s="189" t="s">
        <v>131</v>
      </c>
      <c r="H79" s="166">
        <v>93615</v>
      </c>
      <c r="I79" s="167"/>
      <c r="J79" s="189" t="s">
        <v>131</v>
      </c>
      <c r="K79" s="163">
        <v>93615</v>
      </c>
      <c r="L79" s="169">
        <f t="shared" si="0"/>
        <v>49.871004566210047</v>
      </c>
      <c r="M79" s="170"/>
      <c r="N79" s="170"/>
      <c r="O79" s="162"/>
      <c r="P79" s="162"/>
      <c r="Q79" s="162"/>
      <c r="R79" s="162"/>
      <c r="S79" s="162"/>
      <c r="T79" s="191"/>
      <c r="V79" s="147">
        <v>83</v>
      </c>
      <c r="W79" s="148">
        <v>86</v>
      </c>
      <c r="X79" s="148">
        <v>78</v>
      </c>
      <c r="Y79" s="148">
        <v>81</v>
      </c>
      <c r="Z79" s="148">
        <v>4</v>
      </c>
    </row>
    <row r="80" spans="1:26" ht="15.75" customHeight="1">
      <c r="A80" s="174"/>
      <c r="B80" s="174"/>
      <c r="C80" s="174"/>
      <c r="D80" s="162"/>
      <c r="E80" s="187">
        <v>94074</v>
      </c>
      <c r="F80" s="173">
        <v>81</v>
      </c>
      <c r="G80" s="189" t="s">
        <v>132</v>
      </c>
      <c r="H80" s="166">
        <v>95958</v>
      </c>
      <c r="I80" s="185"/>
      <c r="J80" s="190" t="s">
        <v>132</v>
      </c>
      <c r="K80" s="163">
        <v>95958</v>
      </c>
      <c r="L80" s="169">
        <f t="shared" si="0"/>
        <v>51.11917808219178</v>
      </c>
      <c r="M80" s="170"/>
      <c r="N80" s="170"/>
      <c r="O80" s="162"/>
      <c r="P80" s="162"/>
      <c r="Q80" s="162"/>
      <c r="R80" s="162"/>
      <c r="S80" s="162"/>
      <c r="T80" s="191"/>
      <c r="V80" s="147">
        <v>84</v>
      </c>
      <c r="W80" s="148">
        <v>87</v>
      </c>
      <c r="X80" s="148">
        <v>79</v>
      </c>
      <c r="Y80" s="148">
        <v>82</v>
      </c>
      <c r="Z80" s="148">
        <v>4</v>
      </c>
    </row>
    <row r="81" spans="1:26" ht="15.75" customHeight="1">
      <c r="A81" s="174"/>
      <c r="B81" s="174"/>
      <c r="C81" s="174"/>
      <c r="D81" s="162"/>
      <c r="E81" s="187">
        <v>96360</v>
      </c>
      <c r="F81" s="173">
        <v>82</v>
      </c>
      <c r="G81" s="189" t="s">
        <v>348</v>
      </c>
      <c r="H81" s="166">
        <v>98289</v>
      </c>
      <c r="I81" s="167"/>
      <c r="J81" s="189" t="s">
        <v>348</v>
      </c>
      <c r="K81" s="163">
        <v>98289</v>
      </c>
      <c r="L81" s="169">
        <f t="shared" si="0"/>
        <v>52.360958904109594</v>
      </c>
      <c r="M81" s="170"/>
      <c r="N81" s="170"/>
      <c r="O81" s="162"/>
      <c r="P81" s="162"/>
      <c r="Q81" s="162"/>
      <c r="R81" s="162"/>
      <c r="S81" s="162"/>
      <c r="T81" s="191"/>
      <c r="V81" s="147">
        <v>85</v>
      </c>
      <c r="W81" s="148">
        <v>88</v>
      </c>
      <c r="X81" s="148">
        <v>80</v>
      </c>
      <c r="Y81" s="148">
        <v>83</v>
      </c>
      <c r="Z81" s="148">
        <v>4</v>
      </c>
    </row>
    <row r="82" spans="1:26" ht="15.75" customHeight="1">
      <c r="A82" s="174"/>
      <c r="B82" s="174"/>
      <c r="C82" s="174"/>
      <c r="D82" s="162"/>
      <c r="E82" s="187">
        <v>98661</v>
      </c>
      <c r="F82" s="173">
        <v>83</v>
      </c>
      <c r="G82" s="189" t="s">
        <v>349</v>
      </c>
      <c r="H82" s="166">
        <v>100635</v>
      </c>
      <c r="I82" s="185"/>
      <c r="J82" s="190" t="s">
        <v>349</v>
      </c>
      <c r="K82" s="163">
        <v>100635</v>
      </c>
      <c r="L82" s="169">
        <f t="shared" si="0"/>
        <v>53.6107305936073</v>
      </c>
      <c r="M82" s="170"/>
      <c r="N82" s="170"/>
      <c r="O82" s="162"/>
      <c r="P82" s="162"/>
      <c r="Q82" s="162"/>
      <c r="R82" s="162"/>
      <c r="S82" s="162"/>
      <c r="T82" s="191"/>
      <c r="V82" s="147">
        <v>86</v>
      </c>
      <c r="W82" s="148">
        <v>89</v>
      </c>
      <c r="X82" s="148">
        <v>81</v>
      </c>
      <c r="Y82" s="148">
        <v>84</v>
      </c>
      <c r="Z82" s="148">
        <v>4</v>
      </c>
    </row>
    <row r="83" spans="1:26" ht="15.75" customHeight="1">
      <c r="A83" s="174"/>
      <c r="B83" s="174"/>
      <c r="C83" s="174"/>
      <c r="D83" s="162"/>
      <c r="E83" s="187">
        <v>100956</v>
      </c>
      <c r="F83" s="173">
        <v>84</v>
      </c>
      <c r="G83" s="189" t="s">
        <v>350</v>
      </c>
      <c r="H83" s="166">
        <v>102978</v>
      </c>
      <c r="I83" s="167"/>
      <c r="J83" s="189" t="s">
        <v>350</v>
      </c>
      <c r="K83" s="163">
        <v>102978</v>
      </c>
      <c r="L83" s="169">
        <f t="shared" si="0"/>
        <v>54.858904109589048</v>
      </c>
      <c r="M83" s="170"/>
      <c r="N83" s="170"/>
      <c r="O83" s="162"/>
      <c r="P83" s="162"/>
      <c r="Q83" s="162"/>
      <c r="R83" s="162"/>
      <c r="S83" s="162"/>
      <c r="T83" s="191"/>
      <c r="V83" s="147">
        <v>87</v>
      </c>
      <c r="W83" s="148">
        <v>90</v>
      </c>
      <c r="X83" s="148">
        <v>82</v>
      </c>
      <c r="Y83" s="148">
        <v>85</v>
      </c>
      <c r="Z83" s="148">
        <v>4</v>
      </c>
    </row>
    <row r="84" spans="1:26" ht="15.75" customHeight="1">
      <c r="A84" s="174"/>
      <c r="B84" s="174"/>
      <c r="C84" s="174"/>
      <c r="D84" s="162"/>
      <c r="E84" s="187">
        <v>103248</v>
      </c>
      <c r="F84" s="188">
        <v>85</v>
      </c>
      <c r="G84" s="189" t="s">
        <v>351</v>
      </c>
      <c r="H84" s="166">
        <v>105315</v>
      </c>
      <c r="I84" s="185"/>
      <c r="J84" s="190" t="s">
        <v>351</v>
      </c>
      <c r="K84" s="163">
        <v>105315</v>
      </c>
      <c r="L84" s="169">
        <f t="shared" si="0"/>
        <v>56.103881278538815</v>
      </c>
      <c r="M84" s="170"/>
      <c r="N84" s="170"/>
      <c r="O84" s="162"/>
      <c r="P84" s="162"/>
      <c r="Q84" s="162"/>
      <c r="R84" s="162"/>
      <c r="S84" s="162"/>
      <c r="T84" s="191"/>
      <c r="V84" s="147">
        <v>88</v>
      </c>
      <c r="W84" s="148">
        <v>91</v>
      </c>
      <c r="X84" s="148">
        <v>83</v>
      </c>
      <c r="Y84" s="148">
        <v>86</v>
      </c>
      <c r="Z84" s="148">
        <v>4</v>
      </c>
    </row>
    <row r="85" spans="1:26" ht="15.75" customHeight="1">
      <c r="A85" s="174"/>
      <c r="B85" s="174"/>
      <c r="C85" s="174"/>
      <c r="D85" s="162"/>
      <c r="E85" s="187">
        <v>106038</v>
      </c>
      <c r="F85" s="173">
        <v>86</v>
      </c>
      <c r="G85" s="189" t="s">
        <v>352</v>
      </c>
      <c r="H85" s="166">
        <v>108159</v>
      </c>
      <c r="I85" s="167"/>
      <c r="J85" s="189" t="s">
        <v>352</v>
      </c>
      <c r="K85" s="163">
        <v>108159</v>
      </c>
      <c r="L85" s="169">
        <f t="shared" si="0"/>
        <v>57.6189497716895</v>
      </c>
      <c r="M85" s="170"/>
      <c r="N85" s="170"/>
      <c r="O85" s="162"/>
      <c r="P85" s="162"/>
      <c r="Q85" s="162"/>
      <c r="R85" s="162"/>
      <c r="S85" s="162"/>
      <c r="T85" s="191"/>
      <c r="V85" s="147">
        <v>89</v>
      </c>
      <c r="W85" s="148">
        <v>92</v>
      </c>
      <c r="X85" s="148">
        <v>84</v>
      </c>
      <c r="Y85" s="148">
        <v>87</v>
      </c>
      <c r="Z85" s="148">
        <v>4</v>
      </c>
    </row>
    <row r="86" spans="1:26" ht="15.75" customHeight="1">
      <c r="A86" s="174"/>
      <c r="B86" s="174"/>
      <c r="C86" s="174"/>
      <c r="D86" s="162"/>
      <c r="E86" s="187">
        <v>106686</v>
      </c>
      <c r="F86" s="173">
        <v>87</v>
      </c>
      <c r="G86" s="189" t="s">
        <v>353</v>
      </c>
      <c r="H86" s="166">
        <v>108822</v>
      </c>
      <c r="I86" s="185"/>
      <c r="J86" s="190" t="s">
        <v>353</v>
      </c>
      <c r="K86" s="163">
        <v>108822</v>
      </c>
      <c r="L86" s="169">
        <f t="shared" si="0"/>
        <v>57.972146118721462</v>
      </c>
      <c r="M86" s="170"/>
      <c r="N86" s="170"/>
      <c r="O86" s="162"/>
      <c r="P86" s="162"/>
      <c r="Q86" s="162"/>
      <c r="R86" s="162"/>
      <c r="S86" s="162"/>
      <c r="T86" s="191"/>
      <c r="V86" s="147">
        <v>90</v>
      </c>
      <c r="W86" s="148">
        <v>93</v>
      </c>
      <c r="X86" s="148">
        <v>85</v>
      </c>
      <c r="Y86" s="148">
        <v>88</v>
      </c>
      <c r="Z86" s="148">
        <v>4</v>
      </c>
    </row>
    <row r="87" spans="1:26" ht="15.75" customHeight="1">
      <c r="A87" s="174"/>
      <c r="B87" s="174"/>
      <c r="C87" s="174"/>
      <c r="D87" s="162"/>
      <c r="E87" s="187">
        <v>109419</v>
      </c>
      <c r="F87" s="173">
        <v>88</v>
      </c>
      <c r="G87" s="189" t="s">
        <v>354</v>
      </c>
      <c r="H87" s="166">
        <v>111609</v>
      </c>
      <c r="I87" s="167"/>
      <c r="J87" s="189" t="s">
        <v>354</v>
      </c>
      <c r="K87" s="163">
        <v>111609</v>
      </c>
      <c r="L87" s="169">
        <f t="shared" si="0"/>
        <v>59.456849315068489</v>
      </c>
      <c r="M87" s="170"/>
      <c r="N87" s="170"/>
      <c r="O87" s="162"/>
      <c r="P87" s="162"/>
      <c r="Q87" s="162"/>
      <c r="R87" s="162"/>
      <c r="S87" s="162"/>
      <c r="T87" s="191"/>
      <c r="V87" s="147">
        <v>91</v>
      </c>
      <c r="W87" s="148">
        <v>94</v>
      </c>
      <c r="X87" s="148">
        <v>86</v>
      </c>
      <c r="Y87" s="148">
        <v>89</v>
      </c>
      <c r="Z87" s="148">
        <v>4</v>
      </c>
    </row>
    <row r="88" spans="1:26" ht="15.75" customHeight="1">
      <c r="A88" s="174"/>
      <c r="B88" s="174"/>
      <c r="C88" s="174"/>
      <c r="D88" s="162"/>
      <c r="E88" s="187">
        <v>112146</v>
      </c>
      <c r="F88" s="173">
        <v>89</v>
      </c>
      <c r="G88" s="189" t="s">
        <v>355</v>
      </c>
      <c r="H88" s="166">
        <v>114390</v>
      </c>
      <c r="I88" s="185"/>
      <c r="J88" s="190" t="s">
        <v>355</v>
      </c>
      <c r="K88" s="163">
        <v>114390</v>
      </c>
      <c r="L88" s="169">
        <f t="shared" si="0"/>
        <v>60.938356164383563</v>
      </c>
      <c r="M88" s="170"/>
      <c r="N88" s="170"/>
      <c r="O88" s="162"/>
      <c r="P88" s="162"/>
      <c r="Q88" s="162"/>
      <c r="R88" s="162"/>
      <c r="S88" s="162"/>
      <c r="T88" s="191"/>
      <c r="V88" s="147">
        <v>92</v>
      </c>
      <c r="W88" s="148">
        <v>95</v>
      </c>
      <c r="X88" s="148">
        <v>87</v>
      </c>
      <c r="Y88" s="148">
        <v>90</v>
      </c>
      <c r="Z88" s="148">
        <v>4</v>
      </c>
    </row>
    <row r="89" spans="1:26" ht="15.75" customHeight="1">
      <c r="A89" s="174"/>
      <c r="B89" s="174"/>
      <c r="C89" s="174"/>
      <c r="D89" s="162"/>
      <c r="E89" s="187">
        <v>123717</v>
      </c>
      <c r="F89" s="173">
        <v>90</v>
      </c>
      <c r="G89" s="189" t="s">
        <v>356</v>
      </c>
      <c r="H89" s="166">
        <v>126192</v>
      </c>
      <c r="I89" s="167"/>
      <c r="J89" s="189" t="s">
        <v>356</v>
      </c>
      <c r="K89" s="163">
        <v>126192</v>
      </c>
      <c r="L89" s="169">
        <f t="shared" si="0"/>
        <v>67.225570776255708</v>
      </c>
      <c r="M89" s="170"/>
      <c r="N89" s="170"/>
      <c r="O89" s="162"/>
      <c r="P89" s="162"/>
      <c r="Q89" s="162"/>
      <c r="R89" s="162"/>
      <c r="S89" s="162"/>
      <c r="T89" s="191"/>
      <c r="V89" s="147">
        <v>93</v>
      </c>
      <c r="W89" s="148">
        <v>96</v>
      </c>
      <c r="X89" s="148">
        <v>88</v>
      </c>
      <c r="Y89" s="148">
        <v>91</v>
      </c>
      <c r="Z89" s="148">
        <v>4</v>
      </c>
    </row>
    <row r="90" spans="1:26" ht="15.75" customHeight="1">
      <c r="A90" s="174"/>
      <c r="B90" s="174"/>
      <c r="C90" s="174"/>
      <c r="D90" s="162"/>
      <c r="E90" s="187">
        <v>127092</v>
      </c>
      <c r="F90" s="173">
        <v>91</v>
      </c>
      <c r="G90" s="189" t="s">
        <v>357</v>
      </c>
      <c r="H90" s="166">
        <v>129636</v>
      </c>
      <c r="I90" s="185"/>
      <c r="J90" s="190" t="s">
        <v>357</v>
      </c>
      <c r="K90" s="163">
        <v>129636</v>
      </c>
      <c r="L90" s="169">
        <f t="shared" si="0"/>
        <v>69.060273972602744</v>
      </c>
      <c r="M90" s="170"/>
      <c r="N90" s="170"/>
      <c r="O90" s="162"/>
      <c r="P90" s="162"/>
      <c r="Q90" s="162"/>
      <c r="R90" s="162"/>
      <c r="S90" s="162"/>
      <c r="T90" s="191"/>
      <c r="V90" s="147">
        <v>94</v>
      </c>
      <c r="W90" s="148">
        <v>97</v>
      </c>
      <c r="X90" s="148">
        <v>89</v>
      </c>
      <c r="Y90" s="148">
        <v>92</v>
      </c>
      <c r="Z90" s="148">
        <v>4</v>
      </c>
    </row>
    <row r="91" spans="1:26" ht="15.75" customHeight="1">
      <c r="A91" s="174"/>
      <c r="B91" s="174"/>
      <c r="C91" s="174"/>
      <c r="D91" s="162"/>
      <c r="E91" s="187">
        <v>130464</v>
      </c>
      <c r="F91" s="173">
        <v>92</v>
      </c>
      <c r="G91" s="189" t="s">
        <v>358</v>
      </c>
      <c r="H91" s="166">
        <v>133074</v>
      </c>
      <c r="I91" s="167"/>
      <c r="J91" s="189" t="s">
        <v>358</v>
      </c>
      <c r="K91" s="163">
        <v>133074</v>
      </c>
      <c r="L91" s="169">
        <f t="shared" si="0"/>
        <v>70.891780821917806</v>
      </c>
      <c r="M91" s="170"/>
      <c r="N91" s="170"/>
      <c r="O91" s="162"/>
      <c r="P91" s="162"/>
      <c r="Q91" s="162"/>
      <c r="R91" s="162"/>
      <c r="S91" s="162"/>
      <c r="T91" s="191"/>
      <c r="V91" s="147">
        <v>95</v>
      </c>
      <c r="W91" s="148">
        <v>98</v>
      </c>
      <c r="X91" s="148">
        <v>90</v>
      </c>
      <c r="Y91" s="148">
        <v>93</v>
      </c>
      <c r="Z91" s="148">
        <v>4</v>
      </c>
    </row>
    <row r="92" spans="1:26" ht="15.75" customHeight="1">
      <c r="A92" s="174"/>
      <c r="B92" s="174"/>
      <c r="C92" s="174"/>
      <c r="D92" s="162"/>
      <c r="E92" s="187">
        <v>133839</v>
      </c>
      <c r="F92" s="173">
        <v>93</v>
      </c>
      <c r="G92" s="189" t="s">
        <v>359</v>
      </c>
      <c r="H92" s="166">
        <v>136518</v>
      </c>
      <c r="I92" s="185"/>
      <c r="J92" s="190" t="s">
        <v>359</v>
      </c>
      <c r="K92" s="163">
        <v>136518</v>
      </c>
      <c r="L92" s="169">
        <f t="shared" si="0"/>
        <v>72.726484018264841</v>
      </c>
      <c r="M92" s="170"/>
      <c r="N92" s="170"/>
      <c r="O92" s="162"/>
      <c r="P92" s="162"/>
      <c r="Q92" s="162"/>
      <c r="R92" s="162"/>
      <c r="S92" s="162"/>
      <c r="T92" s="191"/>
      <c r="V92" s="147">
        <v>96</v>
      </c>
      <c r="W92" s="148">
        <v>99</v>
      </c>
      <c r="X92" s="148">
        <v>91</v>
      </c>
      <c r="Y92" s="148">
        <v>94</v>
      </c>
      <c r="Z92" s="148">
        <v>4</v>
      </c>
    </row>
    <row r="93" spans="1:26" ht="15.75" customHeight="1">
      <c r="A93" s="174"/>
      <c r="B93" s="174"/>
      <c r="C93" s="174"/>
      <c r="D93" s="162"/>
      <c r="E93" s="187">
        <v>137211</v>
      </c>
      <c r="F93" s="173">
        <v>94</v>
      </c>
      <c r="G93" s="189" t="s">
        <v>360</v>
      </c>
      <c r="H93" s="166">
        <v>139956</v>
      </c>
      <c r="I93" s="167"/>
      <c r="J93" s="189" t="s">
        <v>360</v>
      </c>
      <c r="K93" s="163">
        <v>139956</v>
      </c>
      <c r="L93" s="169">
        <f t="shared" si="0"/>
        <v>74.557990867579917</v>
      </c>
      <c r="M93" s="170"/>
      <c r="N93" s="170"/>
      <c r="O93" s="162"/>
      <c r="P93" s="162"/>
      <c r="Q93" s="162"/>
      <c r="R93" s="162"/>
      <c r="S93" s="162"/>
      <c r="T93" s="191"/>
      <c r="V93" s="147">
        <v>97</v>
      </c>
      <c r="W93" s="148">
        <v>100</v>
      </c>
      <c r="X93" s="148">
        <v>92</v>
      </c>
      <c r="Y93" s="148">
        <v>95</v>
      </c>
      <c r="Z93" s="148">
        <v>4</v>
      </c>
    </row>
    <row r="94" spans="1:26" ht="15.75" customHeight="1">
      <c r="A94" s="174"/>
      <c r="B94" s="174"/>
      <c r="C94" s="174"/>
      <c r="D94" s="162"/>
      <c r="E94" s="187">
        <v>140469</v>
      </c>
      <c r="F94" s="173">
        <v>95</v>
      </c>
      <c r="G94" s="189" t="s">
        <v>361</v>
      </c>
      <c r="H94" s="166">
        <v>143280</v>
      </c>
      <c r="I94" s="192"/>
      <c r="J94" s="190" t="s">
        <v>361</v>
      </c>
      <c r="K94" s="163">
        <v>143280</v>
      </c>
      <c r="L94" s="169">
        <f t="shared" si="0"/>
        <v>76.328767123287662</v>
      </c>
      <c r="M94" s="170"/>
      <c r="N94" s="170"/>
      <c r="O94" s="162"/>
      <c r="P94" s="162"/>
      <c r="Q94" s="162"/>
      <c r="R94" s="162"/>
      <c r="S94" s="162"/>
      <c r="T94" s="191"/>
      <c r="V94" s="147">
        <v>98</v>
      </c>
      <c r="W94" s="148">
        <v>101</v>
      </c>
      <c r="X94" s="148">
        <v>93</v>
      </c>
      <c r="Y94" s="148">
        <v>96</v>
      </c>
      <c r="Z94" s="148">
        <v>4</v>
      </c>
    </row>
    <row r="95" spans="1:26" ht="15.75" customHeight="1">
      <c r="A95" s="174"/>
      <c r="B95" s="174"/>
      <c r="C95" s="174"/>
      <c r="D95" s="162"/>
      <c r="E95" s="187">
        <v>143799</v>
      </c>
      <c r="F95" s="173">
        <v>96</v>
      </c>
      <c r="G95" s="189" t="s">
        <v>362</v>
      </c>
      <c r="H95" s="166">
        <v>146676</v>
      </c>
      <c r="I95" s="167"/>
      <c r="J95" s="189" t="s">
        <v>362</v>
      </c>
      <c r="K95" s="163">
        <v>146676</v>
      </c>
      <c r="L95" s="169">
        <f t="shared" si="0"/>
        <v>78.137899543378992</v>
      </c>
      <c r="M95" s="170"/>
      <c r="N95" s="170"/>
      <c r="O95" s="162"/>
      <c r="P95" s="162"/>
      <c r="Q95" s="162"/>
      <c r="R95" s="162"/>
      <c r="S95" s="162"/>
      <c r="T95" s="191"/>
      <c r="V95" s="193" t="s">
        <v>7</v>
      </c>
      <c r="W95" s="193" t="s">
        <v>363</v>
      </c>
      <c r="X95" s="194" t="s">
        <v>364</v>
      </c>
      <c r="Y95" s="194" t="s">
        <v>365</v>
      </c>
      <c r="Z95" s="194" t="s">
        <v>366</v>
      </c>
    </row>
    <row r="96" spans="1:26" ht="15.75" customHeight="1">
      <c r="A96" s="174"/>
      <c r="B96" s="174"/>
      <c r="C96" s="174"/>
      <c r="D96" s="162"/>
      <c r="E96" s="187">
        <v>147210</v>
      </c>
      <c r="F96" s="173">
        <v>97</v>
      </c>
      <c r="G96" s="189" t="s">
        <v>367</v>
      </c>
      <c r="H96" s="166">
        <v>150156</v>
      </c>
      <c r="I96" s="192"/>
      <c r="J96" s="190" t="s">
        <v>367</v>
      </c>
      <c r="K96" s="163">
        <v>150156</v>
      </c>
      <c r="L96" s="169">
        <f t="shared" si="0"/>
        <v>79.991780821917814</v>
      </c>
      <c r="M96" s="170"/>
      <c r="N96" s="170"/>
      <c r="O96" s="162"/>
      <c r="P96" s="162"/>
      <c r="Q96" s="162"/>
      <c r="R96" s="162"/>
      <c r="S96" s="162"/>
      <c r="T96" s="162"/>
      <c r="V96" s="195" t="s">
        <v>96</v>
      </c>
      <c r="W96" s="196" t="s">
        <v>368</v>
      </c>
      <c r="X96" s="194">
        <v>50</v>
      </c>
      <c r="Y96" s="194">
        <v>56</v>
      </c>
      <c r="Z96" s="194">
        <v>7</v>
      </c>
    </row>
    <row r="97" spans="1:26" ht="15.75" customHeight="1">
      <c r="A97" s="174"/>
      <c r="B97" s="174"/>
      <c r="C97" s="174"/>
      <c r="D97" s="162"/>
      <c r="E97" s="187">
        <v>150696</v>
      </c>
      <c r="F97" s="173">
        <v>98</v>
      </c>
      <c r="G97" s="189" t="s">
        <v>369</v>
      </c>
      <c r="H97" s="166">
        <v>153711</v>
      </c>
      <c r="I97" s="167"/>
      <c r="J97" s="189" t="s">
        <v>369</v>
      </c>
      <c r="K97" s="163">
        <v>153711</v>
      </c>
      <c r="L97" s="169">
        <f t="shared" si="0"/>
        <v>81.885616438356166</v>
      </c>
      <c r="M97" s="170"/>
      <c r="N97" s="170"/>
      <c r="O97" s="162"/>
      <c r="P97" s="162"/>
      <c r="Q97" s="162"/>
      <c r="R97" s="162"/>
      <c r="S97" s="162"/>
      <c r="T97" s="162"/>
      <c r="V97" s="195" t="s">
        <v>104</v>
      </c>
      <c r="W97" s="196" t="s">
        <v>370</v>
      </c>
      <c r="X97" s="194">
        <v>57</v>
      </c>
      <c r="Y97" s="194">
        <v>63</v>
      </c>
      <c r="Z97" s="194">
        <v>7</v>
      </c>
    </row>
    <row r="98" spans="1:26" ht="15.75" customHeight="1">
      <c r="A98" s="174"/>
      <c r="B98" s="174"/>
      <c r="C98" s="174"/>
      <c r="D98" s="162"/>
      <c r="E98" s="187">
        <v>154275</v>
      </c>
      <c r="F98" s="173">
        <v>99</v>
      </c>
      <c r="G98" s="189" t="s">
        <v>371</v>
      </c>
      <c r="H98" s="166">
        <v>157362</v>
      </c>
      <c r="I98" s="192"/>
      <c r="J98" s="190" t="s">
        <v>371</v>
      </c>
      <c r="K98" s="163">
        <v>157362</v>
      </c>
      <c r="L98" s="169">
        <f t="shared" si="0"/>
        <v>83.830593607305943</v>
      </c>
      <c r="M98" s="170"/>
      <c r="N98" s="170"/>
      <c r="O98" s="162"/>
      <c r="P98" s="162"/>
      <c r="Q98" s="162"/>
      <c r="R98" s="162"/>
      <c r="S98" s="162" t="s">
        <v>346</v>
      </c>
      <c r="T98" s="162"/>
      <c r="V98" s="195" t="s">
        <v>372</v>
      </c>
      <c r="W98" s="196" t="s">
        <v>373</v>
      </c>
      <c r="X98" s="194">
        <v>64</v>
      </c>
      <c r="Y98" s="194">
        <v>71</v>
      </c>
      <c r="Z98" s="194">
        <v>8</v>
      </c>
    </row>
    <row r="99" spans="1:26" ht="15.75" customHeight="1">
      <c r="V99" s="195" t="s">
        <v>137</v>
      </c>
      <c r="W99" s="196" t="s">
        <v>374</v>
      </c>
      <c r="X99" s="194">
        <v>77</v>
      </c>
      <c r="Y99" s="194">
        <v>83</v>
      </c>
      <c r="Z99" s="194">
        <v>7</v>
      </c>
    </row>
    <row r="100" spans="1:26" ht="15.75" customHeight="1">
      <c r="V100" s="195" t="s">
        <v>375</v>
      </c>
      <c r="W100" s="196" t="s">
        <v>376</v>
      </c>
      <c r="X100" s="194">
        <v>80</v>
      </c>
      <c r="Y100" s="194">
        <v>86</v>
      </c>
      <c r="Z100" s="194">
        <v>7</v>
      </c>
    </row>
    <row r="101" spans="1:26" ht="15.75" customHeight="1">
      <c r="V101" s="197"/>
      <c r="W101" s="197"/>
      <c r="X101" s="197"/>
      <c r="Y101" s="197"/>
      <c r="Z101" s="197"/>
    </row>
    <row r="102" spans="1:26" ht="15.75" customHeight="1">
      <c r="V102" s="197"/>
      <c r="W102" s="197"/>
      <c r="X102" s="197"/>
      <c r="Y102" s="197"/>
      <c r="Z102" s="197"/>
    </row>
    <row r="103" spans="1:26" ht="15.75" customHeight="1">
      <c r="V103" s="197"/>
      <c r="W103" s="197"/>
      <c r="X103" s="197"/>
      <c r="Y103" s="197"/>
      <c r="Z103" s="197"/>
    </row>
    <row r="104" spans="1:26" ht="15.75" customHeight="1">
      <c r="V104" s="197"/>
      <c r="W104" s="197"/>
      <c r="X104" s="197"/>
      <c r="Y104" s="197"/>
      <c r="Z104" s="197"/>
    </row>
    <row r="105" spans="1:26" ht="15.75" customHeight="1">
      <c r="V105" s="197"/>
      <c r="W105" s="197"/>
      <c r="X105" s="197"/>
      <c r="Y105" s="197"/>
      <c r="Z105" s="197"/>
    </row>
    <row r="106" spans="1:26" ht="15.75" customHeight="1">
      <c r="V106" s="197"/>
      <c r="W106" s="197"/>
      <c r="X106" s="197"/>
      <c r="Y106" s="197"/>
      <c r="Z106" s="197"/>
    </row>
    <row r="107" spans="1:26" ht="15.75" customHeight="1">
      <c r="V107" s="197"/>
      <c r="W107" s="197"/>
      <c r="X107" s="197"/>
      <c r="Y107" s="197"/>
      <c r="Z107" s="197"/>
    </row>
    <row r="108" spans="1:26" ht="15.75" customHeight="1">
      <c r="V108" s="197"/>
      <c r="W108" s="197"/>
      <c r="X108" s="197"/>
      <c r="Y108" s="197"/>
      <c r="Z108" s="197"/>
    </row>
    <row r="109" spans="1:26" ht="15.75" customHeight="1">
      <c r="V109" s="197"/>
      <c r="W109" s="197"/>
      <c r="X109" s="197"/>
      <c r="Y109" s="197"/>
      <c r="Z109" s="197"/>
    </row>
    <row r="110" spans="1:26" ht="15.75" customHeight="1">
      <c r="V110" s="197"/>
      <c r="W110" s="197"/>
      <c r="X110" s="197"/>
      <c r="Y110" s="197"/>
      <c r="Z110" s="197"/>
    </row>
    <row r="111" spans="1:26" ht="15.75" customHeight="1">
      <c r="V111" s="197"/>
      <c r="W111" s="197"/>
      <c r="X111" s="197"/>
      <c r="Y111" s="197"/>
      <c r="Z111" s="197"/>
    </row>
    <row r="112" spans="1:26" ht="15.75" customHeight="1">
      <c r="V112" s="197"/>
      <c r="W112" s="197"/>
      <c r="X112" s="197"/>
      <c r="Y112" s="197"/>
      <c r="Z112" s="197"/>
    </row>
    <row r="113" spans="22:26" ht="15.75" customHeight="1">
      <c r="V113" s="197"/>
      <c r="W113" s="197"/>
      <c r="X113" s="197"/>
      <c r="Y113" s="197"/>
      <c r="Z113" s="197"/>
    </row>
    <row r="114" spans="22:26" ht="15.75" customHeight="1">
      <c r="V114" s="197"/>
      <c r="W114" s="197"/>
      <c r="X114" s="197"/>
      <c r="Y114" s="197"/>
      <c r="Z114" s="197"/>
    </row>
    <row r="115" spans="22:26" ht="15.75" customHeight="1">
      <c r="V115" s="197"/>
      <c r="W115" s="197"/>
      <c r="X115" s="197"/>
      <c r="Y115" s="197"/>
      <c r="Z115" s="197"/>
    </row>
    <row r="116" spans="22:26" ht="15.75" customHeight="1">
      <c r="V116" s="197"/>
      <c r="W116" s="197"/>
      <c r="X116" s="197"/>
      <c r="Y116" s="197"/>
      <c r="Z116" s="197"/>
    </row>
    <row r="117" spans="22:26" ht="15.75" customHeight="1">
      <c r="V117" s="197"/>
      <c r="W117" s="197"/>
      <c r="X117" s="197"/>
      <c r="Y117" s="197"/>
      <c r="Z117" s="197"/>
    </row>
    <row r="118" spans="22:26" ht="15.75" customHeight="1">
      <c r="V118" s="197"/>
      <c r="W118" s="197"/>
      <c r="X118" s="197"/>
      <c r="Y118" s="197"/>
      <c r="Z118" s="197"/>
    </row>
    <row r="119" spans="22:26" ht="15.75" customHeight="1">
      <c r="V119" s="197"/>
      <c r="W119" s="197"/>
      <c r="X119" s="197"/>
      <c r="Y119" s="197"/>
      <c r="Z119" s="197"/>
    </row>
    <row r="120" spans="22:26" ht="15.75" customHeight="1">
      <c r="V120" s="197"/>
      <c r="W120" s="197"/>
      <c r="X120" s="197"/>
      <c r="Y120" s="197"/>
      <c r="Z120" s="197"/>
    </row>
    <row r="121" spans="22:26" ht="15.75" customHeight="1">
      <c r="V121" s="197"/>
      <c r="W121" s="197"/>
      <c r="X121" s="197"/>
      <c r="Y121" s="197"/>
      <c r="Z121" s="197"/>
    </row>
    <row r="122" spans="22:26" ht="15.75" customHeight="1">
      <c r="V122" s="197"/>
      <c r="W122" s="197"/>
      <c r="X122" s="197"/>
      <c r="Y122" s="197"/>
      <c r="Z122" s="197"/>
    </row>
    <row r="123" spans="22:26" ht="15.75" customHeight="1">
      <c r="V123" s="197"/>
      <c r="W123" s="197"/>
      <c r="X123" s="197"/>
      <c r="Y123" s="197"/>
      <c r="Z123" s="197"/>
    </row>
    <row r="124" spans="22:26" ht="15.75" customHeight="1">
      <c r="V124" s="197"/>
      <c r="W124" s="197"/>
      <c r="X124" s="197"/>
      <c r="Y124" s="197"/>
      <c r="Z124" s="197"/>
    </row>
    <row r="125" spans="22:26" ht="15.75" customHeight="1">
      <c r="V125" s="197"/>
      <c r="W125" s="197"/>
      <c r="X125" s="197"/>
      <c r="Y125" s="197"/>
      <c r="Z125" s="197"/>
    </row>
    <row r="126" spans="22:26" ht="15.75" customHeight="1">
      <c r="V126" s="197"/>
      <c r="W126" s="197"/>
      <c r="X126" s="197"/>
      <c r="Y126" s="197"/>
      <c r="Z126" s="197"/>
    </row>
    <row r="127" spans="22:26" ht="15.75" customHeight="1">
      <c r="V127" s="197"/>
      <c r="W127" s="197"/>
      <c r="X127" s="197"/>
      <c r="Y127" s="197"/>
      <c r="Z127" s="197"/>
    </row>
    <row r="128" spans="22:26" ht="15.75" customHeight="1">
      <c r="V128" s="197"/>
      <c r="W128" s="197"/>
      <c r="X128" s="197"/>
      <c r="Y128" s="197"/>
      <c r="Z128" s="197"/>
    </row>
    <row r="129" spans="22:26" ht="15.75" customHeight="1">
      <c r="V129" s="197"/>
      <c r="W129" s="197"/>
      <c r="X129" s="197"/>
      <c r="Y129" s="197"/>
      <c r="Z129" s="197"/>
    </row>
    <row r="130" spans="22:26" ht="15.75" customHeight="1">
      <c r="V130" s="197"/>
      <c r="W130" s="197"/>
      <c r="X130" s="197"/>
      <c r="Y130" s="197"/>
      <c r="Z130" s="197"/>
    </row>
    <row r="131" spans="22:26" ht="15.75" customHeight="1">
      <c r="V131" s="197"/>
      <c r="W131" s="197"/>
      <c r="X131" s="197"/>
      <c r="Y131" s="197"/>
      <c r="Z131" s="197"/>
    </row>
    <row r="132" spans="22:26" ht="15.75" customHeight="1">
      <c r="V132" s="197"/>
      <c r="W132" s="197"/>
      <c r="X132" s="197"/>
      <c r="Y132" s="197"/>
      <c r="Z132" s="197"/>
    </row>
    <row r="133" spans="22:26" ht="15.75" customHeight="1">
      <c r="V133" s="197"/>
      <c r="W133" s="197"/>
      <c r="X133" s="197"/>
      <c r="Y133" s="197"/>
      <c r="Z133" s="197"/>
    </row>
    <row r="134" spans="22:26" ht="15.75" customHeight="1">
      <c r="V134" s="197"/>
      <c r="W134" s="197"/>
      <c r="X134" s="197"/>
      <c r="Y134" s="197"/>
      <c r="Z134" s="197"/>
    </row>
    <row r="135" spans="22:26" ht="15.75" customHeight="1">
      <c r="V135" s="197"/>
      <c r="W135" s="197"/>
      <c r="X135" s="197"/>
      <c r="Y135" s="197"/>
      <c r="Z135" s="197"/>
    </row>
    <row r="136" spans="22:26" ht="15.75" customHeight="1">
      <c r="V136" s="197"/>
      <c r="W136" s="197"/>
      <c r="X136" s="197"/>
      <c r="Y136" s="197"/>
      <c r="Z136" s="197"/>
    </row>
    <row r="137" spans="22:26" ht="15.75" customHeight="1">
      <c r="V137" s="197"/>
      <c r="W137" s="197"/>
      <c r="X137" s="197"/>
      <c r="Y137" s="197"/>
      <c r="Z137" s="197"/>
    </row>
    <row r="138" spans="22:26" ht="15.75" customHeight="1">
      <c r="V138" s="197"/>
      <c r="W138" s="197"/>
      <c r="X138" s="197"/>
      <c r="Y138" s="197"/>
      <c r="Z138" s="197"/>
    </row>
    <row r="139" spans="22:26" ht="15.75" customHeight="1">
      <c r="V139" s="197"/>
      <c r="W139" s="197"/>
      <c r="X139" s="197"/>
      <c r="Y139" s="197"/>
      <c r="Z139" s="197"/>
    </row>
    <row r="140" spans="22:26" ht="15.75" customHeight="1">
      <c r="V140" s="197"/>
      <c r="W140" s="197"/>
      <c r="X140" s="197"/>
      <c r="Y140" s="197"/>
      <c r="Z140" s="197"/>
    </row>
    <row r="141" spans="22:26" ht="15.75" customHeight="1">
      <c r="V141" s="197"/>
      <c r="W141" s="197"/>
      <c r="X141" s="197"/>
      <c r="Y141" s="197"/>
      <c r="Z141" s="197"/>
    </row>
    <row r="142" spans="22:26" ht="15.75" customHeight="1">
      <c r="V142" s="197"/>
      <c r="W142" s="197"/>
      <c r="X142" s="197"/>
      <c r="Y142" s="197"/>
      <c r="Z142" s="197"/>
    </row>
    <row r="143" spans="22:26" ht="15.75" customHeight="1">
      <c r="V143" s="197"/>
      <c r="W143" s="197"/>
      <c r="X143" s="197"/>
      <c r="Y143" s="197"/>
      <c r="Z143" s="197"/>
    </row>
    <row r="144" spans="22:26" ht="15.75" customHeight="1">
      <c r="V144" s="197"/>
      <c r="W144" s="197"/>
      <c r="X144" s="197"/>
      <c r="Y144" s="197"/>
      <c r="Z144" s="197"/>
    </row>
    <row r="145" spans="22:26" ht="15.75" customHeight="1">
      <c r="V145" s="197"/>
      <c r="W145" s="197"/>
      <c r="X145" s="197"/>
      <c r="Y145" s="197"/>
      <c r="Z145" s="197"/>
    </row>
    <row r="146" spans="22:26" ht="15.75" customHeight="1">
      <c r="V146" s="197"/>
      <c r="W146" s="197"/>
      <c r="X146" s="197"/>
      <c r="Y146" s="197"/>
      <c r="Z146" s="197"/>
    </row>
    <row r="147" spans="22:26" ht="15.75" customHeight="1">
      <c r="V147" s="197"/>
      <c r="W147" s="197"/>
      <c r="X147" s="197"/>
      <c r="Y147" s="197"/>
      <c r="Z147" s="197"/>
    </row>
    <row r="148" spans="22:26" ht="15.75" customHeight="1">
      <c r="V148" s="197"/>
      <c r="W148" s="197"/>
      <c r="X148" s="197"/>
      <c r="Y148" s="197"/>
      <c r="Z148" s="197"/>
    </row>
    <row r="149" spans="22:26" ht="15.75" customHeight="1">
      <c r="V149" s="197"/>
      <c r="W149" s="197"/>
      <c r="X149" s="197"/>
      <c r="Y149" s="197"/>
      <c r="Z149" s="197"/>
    </row>
    <row r="150" spans="22:26" ht="15.75" customHeight="1">
      <c r="V150" s="197"/>
      <c r="W150" s="197"/>
      <c r="X150" s="197"/>
      <c r="Y150" s="197"/>
      <c r="Z150" s="197"/>
    </row>
    <row r="151" spans="22:26" ht="15.75" customHeight="1">
      <c r="V151" s="197"/>
      <c r="W151" s="197"/>
      <c r="X151" s="197"/>
      <c r="Y151" s="197"/>
      <c r="Z151" s="197"/>
    </row>
    <row r="152" spans="22:26" ht="15.75" customHeight="1">
      <c r="V152" s="197"/>
      <c r="W152" s="197"/>
      <c r="X152" s="197"/>
      <c r="Y152" s="197"/>
      <c r="Z152" s="197"/>
    </row>
    <row r="153" spans="22:26" ht="15.75" customHeight="1">
      <c r="V153" s="197"/>
      <c r="W153" s="197"/>
      <c r="X153" s="197"/>
      <c r="Y153" s="197"/>
      <c r="Z153" s="197"/>
    </row>
    <row r="154" spans="22:26" ht="15.75" customHeight="1">
      <c r="V154" s="197"/>
      <c r="W154" s="197"/>
      <c r="X154" s="197"/>
      <c r="Y154" s="197"/>
      <c r="Z154" s="197"/>
    </row>
    <row r="155" spans="22:26" ht="15.75" customHeight="1">
      <c r="V155" s="197"/>
      <c r="W155" s="197"/>
      <c r="X155" s="197"/>
      <c r="Y155" s="197"/>
      <c r="Z155" s="197"/>
    </row>
    <row r="156" spans="22:26" ht="15.75" customHeight="1">
      <c r="V156" s="197"/>
      <c r="W156" s="197"/>
      <c r="X156" s="197"/>
      <c r="Y156" s="197"/>
      <c r="Z156" s="197"/>
    </row>
    <row r="157" spans="22:26" ht="15.75" customHeight="1">
      <c r="V157" s="197"/>
      <c r="W157" s="197"/>
      <c r="X157" s="197"/>
      <c r="Y157" s="197"/>
      <c r="Z157" s="197"/>
    </row>
    <row r="158" spans="22:26" ht="15.75" customHeight="1">
      <c r="V158" s="197"/>
      <c r="W158" s="197"/>
      <c r="X158" s="197"/>
      <c r="Y158" s="197"/>
      <c r="Z158" s="197"/>
    </row>
    <row r="159" spans="22:26" ht="15.75" customHeight="1">
      <c r="V159" s="197"/>
      <c r="W159" s="197"/>
      <c r="X159" s="197"/>
      <c r="Y159" s="197"/>
      <c r="Z159" s="197"/>
    </row>
    <row r="160" spans="22:26" ht="15.75" customHeight="1">
      <c r="V160" s="197"/>
      <c r="W160" s="197"/>
      <c r="X160" s="197"/>
      <c r="Y160" s="197"/>
      <c r="Z160" s="197"/>
    </row>
    <row r="161" spans="22:26" ht="15.75" customHeight="1">
      <c r="V161" s="197"/>
      <c r="W161" s="197"/>
      <c r="X161" s="197"/>
      <c r="Y161" s="197"/>
      <c r="Z161" s="197"/>
    </row>
    <row r="162" spans="22:26" ht="15.75" customHeight="1">
      <c r="V162" s="197"/>
      <c r="W162" s="197"/>
      <c r="X162" s="197"/>
      <c r="Y162" s="197"/>
      <c r="Z162" s="197"/>
    </row>
    <row r="163" spans="22:26" ht="15.75" customHeight="1">
      <c r="V163" s="197"/>
      <c r="W163" s="197"/>
      <c r="X163" s="197"/>
      <c r="Y163" s="197"/>
      <c r="Z163" s="197"/>
    </row>
    <row r="164" spans="22:26" ht="15.75" customHeight="1">
      <c r="V164" s="197"/>
      <c r="W164" s="197"/>
      <c r="X164" s="197"/>
      <c r="Y164" s="197"/>
      <c r="Z164" s="197"/>
    </row>
    <row r="165" spans="22:26" ht="15.75" customHeight="1">
      <c r="V165" s="197"/>
      <c r="W165" s="197"/>
      <c r="X165" s="197"/>
      <c r="Y165" s="197"/>
      <c r="Z165" s="197"/>
    </row>
    <row r="166" spans="22:26" ht="15.75" customHeight="1">
      <c r="V166" s="197"/>
      <c r="W166" s="197"/>
      <c r="X166" s="197"/>
      <c r="Y166" s="197"/>
      <c r="Z166" s="197"/>
    </row>
    <row r="167" spans="22:26" ht="15.75" customHeight="1">
      <c r="V167" s="197"/>
      <c r="W167" s="197"/>
      <c r="X167" s="197"/>
      <c r="Y167" s="197"/>
      <c r="Z167" s="197"/>
    </row>
    <row r="168" spans="22:26" ht="15.75" customHeight="1">
      <c r="V168" s="197"/>
      <c r="W168" s="197"/>
      <c r="X168" s="197"/>
      <c r="Y168" s="197"/>
      <c r="Z168" s="197"/>
    </row>
    <row r="169" spans="22:26" ht="15.75" customHeight="1">
      <c r="V169" s="197"/>
      <c r="W169" s="197"/>
      <c r="X169" s="197"/>
      <c r="Y169" s="197"/>
      <c r="Z169" s="197"/>
    </row>
    <row r="170" spans="22:26" ht="15.75" customHeight="1">
      <c r="V170" s="197"/>
      <c r="W170" s="197"/>
      <c r="X170" s="197"/>
      <c r="Y170" s="197"/>
      <c r="Z170" s="197"/>
    </row>
    <row r="171" spans="22:26" ht="15.75" customHeight="1">
      <c r="V171" s="197"/>
      <c r="W171" s="197"/>
      <c r="X171" s="197"/>
      <c r="Y171" s="197"/>
      <c r="Z171" s="197"/>
    </row>
    <row r="172" spans="22:26" ht="15.75" customHeight="1">
      <c r="V172" s="197"/>
      <c r="W172" s="197"/>
      <c r="X172" s="197"/>
      <c r="Y172" s="197"/>
      <c r="Z172" s="197"/>
    </row>
    <row r="173" spans="22:26" ht="15.75" customHeight="1">
      <c r="V173" s="197"/>
      <c r="W173" s="197"/>
      <c r="X173" s="197"/>
      <c r="Y173" s="197"/>
      <c r="Z173" s="197"/>
    </row>
    <row r="174" spans="22:26" ht="15.75" customHeight="1">
      <c r="V174" s="197"/>
      <c r="W174" s="197"/>
      <c r="X174" s="197"/>
      <c r="Y174" s="197"/>
      <c r="Z174" s="197"/>
    </row>
    <row r="175" spans="22:26" ht="15.75" customHeight="1">
      <c r="V175" s="197"/>
      <c r="W175" s="197"/>
      <c r="X175" s="197"/>
      <c r="Y175" s="197"/>
      <c r="Z175" s="197"/>
    </row>
    <row r="176" spans="22:26" ht="15.75" customHeight="1">
      <c r="V176" s="197"/>
      <c r="W176" s="197"/>
      <c r="X176" s="197"/>
      <c r="Y176" s="197"/>
      <c r="Z176" s="197"/>
    </row>
    <row r="177" spans="22:26" ht="15.75" customHeight="1">
      <c r="V177" s="197"/>
      <c r="W177" s="197"/>
      <c r="X177" s="197"/>
      <c r="Y177" s="197"/>
      <c r="Z177" s="197"/>
    </row>
    <row r="178" spans="22:26" ht="15.75" customHeight="1">
      <c r="V178" s="197"/>
      <c r="W178" s="197"/>
      <c r="X178" s="197"/>
      <c r="Y178" s="197"/>
      <c r="Z178" s="197"/>
    </row>
    <row r="179" spans="22:26" ht="15.75" customHeight="1">
      <c r="V179" s="197"/>
      <c r="W179" s="197"/>
      <c r="X179" s="197"/>
      <c r="Y179" s="197"/>
      <c r="Z179" s="197"/>
    </row>
    <row r="180" spans="22:26" ht="15.75" customHeight="1">
      <c r="V180" s="197"/>
      <c r="W180" s="197"/>
      <c r="X180" s="197"/>
      <c r="Y180" s="197"/>
      <c r="Z180" s="197"/>
    </row>
    <row r="181" spans="22:26" ht="15.75" customHeight="1">
      <c r="V181" s="197"/>
      <c r="W181" s="197"/>
      <c r="X181" s="197"/>
      <c r="Y181" s="197"/>
      <c r="Z181" s="197"/>
    </row>
    <row r="182" spans="22:26" ht="15.75" customHeight="1">
      <c r="V182" s="197"/>
      <c r="W182" s="197"/>
      <c r="X182" s="197"/>
      <c r="Y182" s="197"/>
      <c r="Z182" s="197"/>
    </row>
    <row r="183" spans="22:26" ht="15.75" customHeight="1">
      <c r="V183" s="197"/>
      <c r="W183" s="197"/>
      <c r="X183" s="197"/>
      <c r="Y183" s="197"/>
      <c r="Z183" s="197"/>
    </row>
    <row r="184" spans="22:26" ht="15.75" customHeight="1">
      <c r="V184" s="197"/>
      <c r="W184" s="197"/>
      <c r="X184" s="197"/>
      <c r="Y184" s="197"/>
      <c r="Z184" s="197"/>
    </row>
    <row r="185" spans="22:26" ht="15.75" customHeight="1">
      <c r="V185" s="197"/>
      <c r="W185" s="197"/>
      <c r="X185" s="197"/>
      <c r="Y185" s="197"/>
      <c r="Z185" s="197"/>
    </row>
    <row r="186" spans="22:26" ht="15.75" customHeight="1">
      <c r="V186" s="197"/>
      <c r="W186" s="197"/>
      <c r="X186" s="197"/>
      <c r="Y186" s="197"/>
      <c r="Z186" s="197"/>
    </row>
    <row r="187" spans="22:26" ht="15.75" customHeight="1">
      <c r="V187" s="197"/>
      <c r="W187" s="197"/>
      <c r="X187" s="197"/>
      <c r="Y187" s="197"/>
      <c r="Z187" s="197"/>
    </row>
    <row r="188" spans="22:26" ht="15.75" customHeight="1">
      <c r="V188" s="197"/>
      <c r="W188" s="197"/>
      <c r="X188" s="197"/>
      <c r="Y188" s="197"/>
      <c r="Z188" s="197"/>
    </row>
    <row r="189" spans="22:26" ht="15.75" customHeight="1">
      <c r="V189" s="197"/>
      <c r="W189" s="197"/>
      <c r="X189" s="197"/>
      <c r="Y189" s="197"/>
      <c r="Z189" s="197"/>
    </row>
    <row r="190" spans="22:26" ht="15.75" customHeight="1">
      <c r="V190" s="197"/>
      <c r="W190" s="197"/>
      <c r="X190" s="197"/>
      <c r="Y190" s="197"/>
      <c r="Z190" s="197"/>
    </row>
    <row r="191" spans="22:26" ht="15.75" customHeight="1">
      <c r="V191" s="197"/>
      <c r="W191" s="197"/>
      <c r="X191" s="197"/>
      <c r="Y191" s="197"/>
      <c r="Z191" s="197"/>
    </row>
    <row r="192" spans="22:26" ht="15.75" customHeight="1">
      <c r="V192" s="197"/>
      <c r="W192" s="197"/>
      <c r="X192" s="197"/>
      <c r="Y192" s="197"/>
      <c r="Z192" s="197"/>
    </row>
    <row r="193" spans="22:26" ht="15.75" customHeight="1">
      <c r="V193" s="197"/>
      <c r="W193" s="197"/>
      <c r="X193" s="197"/>
      <c r="Y193" s="197"/>
      <c r="Z193" s="197"/>
    </row>
    <row r="194" spans="22:26" ht="15.75" customHeight="1">
      <c r="V194" s="197"/>
      <c r="W194" s="197"/>
      <c r="X194" s="197"/>
      <c r="Y194" s="197"/>
      <c r="Z194" s="197"/>
    </row>
    <row r="195" spans="22:26" ht="15.75" customHeight="1">
      <c r="V195" s="197"/>
      <c r="W195" s="197"/>
      <c r="X195" s="197"/>
      <c r="Y195" s="197"/>
      <c r="Z195" s="197"/>
    </row>
    <row r="196" spans="22:26" ht="15.75" customHeight="1">
      <c r="V196" s="197"/>
      <c r="W196" s="197"/>
      <c r="X196" s="197"/>
      <c r="Y196" s="197"/>
      <c r="Z196" s="197"/>
    </row>
    <row r="197" spans="22:26" ht="15.75" customHeight="1">
      <c r="V197" s="197"/>
      <c r="W197" s="197"/>
      <c r="X197" s="197"/>
      <c r="Y197" s="197"/>
      <c r="Z197" s="197"/>
    </row>
    <row r="198" spans="22:26" ht="15.75" customHeight="1">
      <c r="V198" s="197"/>
      <c r="W198" s="197"/>
      <c r="X198" s="197"/>
      <c r="Y198" s="197"/>
      <c r="Z198" s="197"/>
    </row>
    <row r="199" spans="22:26" ht="15.75" customHeight="1">
      <c r="V199" s="197"/>
      <c r="W199" s="197"/>
      <c r="X199" s="197"/>
      <c r="Y199" s="197"/>
      <c r="Z199" s="197"/>
    </row>
    <row r="200" spans="22:26" ht="15.75" customHeight="1">
      <c r="V200" s="197"/>
      <c r="W200" s="197"/>
      <c r="X200" s="197"/>
      <c r="Y200" s="197"/>
      <c r="Z200" s="197"/>
    </row>
    <row r="201" spans="22:26" ht="15.75" customHeight="1">
      <c r="V201" s="197"/>
      <c r="W201" s="197"/>
      <c r="X201" s="197"/>
      <c r="Y201" s="197"/>
      <c r="Z201" s="197"/>
    </row>
    <row r="202" spans="22:26" ht="15.75" customHeight="1">
      <c r="V202" s="197"/>
      <c r="W202" s="197"/>
      <c r="X202" s="197"/>
      <c r="Y202" s="197"/>
      <c r="Z202" s="197"/>
    </row>
    <row r="203" spans="22:26" ht="15.75" customHeight="1">
      <c r="V203" s="197"/>
      <c r="W203" s="197"/>
      <c r="X203" s="197"/>
      <c r="Y203" s="197"/>
      <c r="Z203" s="197"/>
    </row>
    <row r="204" spans="22:26" ht="15.75" customHeight="1">
      <c r="V204" s="197"/>
      <c r="W204" s="197"/>
      <c r="X204" s="197"/>
      <c r="Y204" s="197"/>
      <c r="Z204" s="197"/>
    </row>
    <row r="205" spans="22:26" ht="15.75" customHeight="1">
      <c r="V205" s="197"/>
      <c r="W205" s="197"/>
      <c r="X205" s="197"/>
      <c r="Y205" s="197"/>
      <c r="Z205" s="197"/>
    </row>
    <row r="206" spans="22:26" ht="15.75" customHeight="1">
      <c r="V206" s="197"/>
      <c r="W206" s="197"/>
      <c r="X206" s="197"/>
      <c r="Y206" s="197"/>
      <c r="Z206" s="197"/>
    </row>
    <row r="207" spans="22:26" ht="15.75" customHeight="1">
      <c r="V207" s="197"/>
      <c r="W207" s="197"/>
      <c r="X207" s="197"/>
      <c r="Y207" s="197"/>
      <c r="Z207" s="197"/>
    </row>
    <row r="208" spans="22:26" ht="15.75" customHeight="1">
      <c r="V208" s="197"/>
      <c r="W208" s="197"/>
      <c r="X208" s="197"/>
      <c r="Y208" s="197"/>
      <c r="Z208" s="197"/>
    </row>
    <row r="209" spans="22:26" ht="15.75" customHeight="1">
      <c r="V209" s="197"/>
      <c r="W209" s="197"/>
      <c r="X209" s="197"/>
      <c r="Y209" s="197"/>
      <c r="Z209" s="197"/>
    </row>
    <row r="210" spans="22:26" ht="15.75" customHeight="1">
      <c r="V210" s="197"/>
      <c r="W210" s="197"/>
      <c r="X210" s="197"/>
      <c r="Y210" s="197"/>
      <c r="Z210" s="197"/>
    </row>
    <row r="211" spans="22:26" ht="15.75" customHeight="1">
      <c r="V211" s="197"/>
      <c r="W211" s="197"/>
      <c r="X211" s="197"/>
      <c r="Y211" s="197"/>
      <c r="Z211" s="197"/>
    </row>
    <row r="212" spans="22:26" ht="15.75" customHeight="1">
      <c r="V212" s="197"/>
      <c r="W212" s="197"/>
      <c r="X212" s="197"/>
      <c r="Y212" s="197"/>
      <c r="Z212" s="197"/>
    </row>
    <row r="213" spans="22:26" ht="15.75" customHeight="1">
      <c r="V213" s="197"/>
      <c r="W213" s="197"/>
      <c r="X213" s="197"/>
      <c r="Y213" s="197"/>
      <c r="Z213" s="197"/>
    </row>
    <row r="214" spans="22:26" ht="15.75" customHeight="1">
      <c r="V214" s="197"/>
      <c r="W214" s="197"/>
      <c r="X214" s="197"/>
      <c r="Y214" s="197"/>
      <c r="Z214" s="197"/>
    </row>
    <row r="215" spans="22:26" ht="15.75" customHeight="1">
      <c r="V215" s="197"/>
      <c r="W215" s="197"/>
      <c r="X215" s="197"/>
      <c r="Y215" s="197"/>
      <c r="Z215" s="197"/>
    </row>
    <row r="216" spans="22:26" ht="15.75" customHeight="1">
      <c r="V216" s="197"/>
      <c r="W216" s="197"/>
      <c r="X216" s="197"/>
      <c r="Y216" s="197"/>
      <c r="Z216" s="197"/>
    </row>
    <row r="217" spans="22:26" ht="15.75" customHeight="1">
      <c r="V217" s="197"/>
      <c r="W217" s="197"/>
      <c r="X217" s="197"/>
      <c r="Y217" s="197"/>
      <c r="Z217" s="197"/>
    </row>
    <row r="218" spans="22:26" ht="15.75" customHeight="1">
      <c r="V218" s="197"/>
      <c r="W218" s="197"/>
      <c r="X218" s="197"/>
      <c r="Y218" s="197"/>
      <c r="Z218" s="197"/>
    </row>
    <row r="219" spans="22:26" ht="15.75" customHeight="1">
      <c r="V219" s="197"/>
      <c r="W219" s="197"/>
      <c r="X219" s="197"/>
      <c r="Y219" s="197"/>
      <c r="Z219" s="197"/>
    </row>
    <row r="220" spans="22:26" ht="15.75" customHeight="1">
      <c r="V220" s="197"/>
      <c r="W220" s="197"/>
      <c r="X220" s="197"/>
      <c r="Y220" s="197"/>
      <c r="Z220" s="197"/>
    </row>
    <row r="221" spans="22:26" ht="15.75" customHeight="1">
      <c r="V221" s="197"/>
      <c r="W221" s="197"/>
      <c r="X221" s="197"/>
      <c r="Y221" s="197"/>
      <c r="Z221" s="197"/>
    </row>
    <row r="222" spans="22:26" ht="15.75" customHeight="1">
      <c r="V222" s="197"/>
      <c r="W222" s="197"/>
      <c r="X222" s="197"/>
      <c r="Y222" s="197"/>
      <c r="Z222" s="197"/>
    </row>
    <row r="223" spans="22:26" ht="15.75" customHeight="1">
      <c r="V223" s="197"/>
      <c r="W223" s="197"/>
      <c r="X223" s="197"/>
      <c r="Y223" s="197"/>
      <c r="Z223" s="197"/>
    </row>
    <row r="224" spans="22:26" ht="15.75" customHeight="1">
      <c r="V224" s="197"/>
      <c r="W224" s="197"/>
      <c r="X224" s="197"/>
      <c r="Y224" s="197"/>
      <c r="Z224" s="197"/>
    </row>
    <row r="225" spans="22:26" ht="15.75" customHeight="1">
      <c r="V225" s="197"/>
      <c r="W225" s="197"/>
      <c r="X225" s="197"/>
      <c r="Y225" s="197"/>
      <c r="Z225" s="197"/>
    </row>
    <row r="226" spans="22:26" ht="15.75" customHeight="1">
      <c r="V226" s="197"/>
      <c r="W226" s="197"/>
      <c r="X226" s="197"/>
      <c r="Y226" s="197"/>
      <c r="Z226" s="197"/>
    </row>
    <row r="227" spans="22:26" ht="15.75" customHeight="1">
      <c r="V227" s="197"/>
      <c r="W227" s="197"/>
      <c r="X227" s="197"/>
      <c r="Y227" s="197"/>
      <c r="Z227" s="197"/>
    </row>
    <row r="228" spans="22:26" ht="15.75" customHeight="1">
      <c r="V228" s="197"/>
      <c r="W228" s="197"/>
      <c r="X228" s="197"/>
      <c r="Y228" s="197"/>
      <c r="Z228" s="197"/>
    </row>
    <row r="229" spans="22:26" ht="15.75" customHeight="1">
      <c r="V229" s="197"/>
      <c r="W229" s="197"/>
      <c r="X229" s="197"/>
      <c r="Y229" s="197"/>
      <c r="Z229" s="197"/>
    </row>
    <row r="230" spans="22:26" ht="15.75" customHeight="1">
      <c r="V230" s="197"/>
      <c r="W230" s="197"/>
      <c r="X230" s="197"/>
      <c r="Y230" s="197"/>
      <c r="Z230" s="197"/>
    </row>
    <row r="231" spans="22:26" ht="15.75" customHeight="1">
      <c r="V231" s="197"/>
      <c r="W231" s="197"/>
      <c r="X231" s="197"/>
      <c r="Y231" s="197"/>
      <c r="Z231" s="197"/>
    </row>
    <row r="232" spans="22:26" ht="15.75" customHeight="1">
      <c r="V232" s="197"/>
      <c r="W232" s="197"/>
      <c r="X232" s="197"/>
      <c r="Y232" s="197"/>
      <c r="Z232" s="197"/>
    </row>
    <row r="233" spans="22:26" ht="15.75" customHeight="1">
      <c r="V233" s="197"/>
      <c r="W233" s="197"/>
      <c r="X233" s="197"/>
      <c r="Y233" s="197"/>
      <c r="Z233" s="197"/>
    </row>
    <row r="234" spans="22:26" ht="15.75" customHeight="1">
      <c r="V234" s="197"/>
      <c r="W234" s="197"/>
      <c r="X234" s="197"/>
      <c r="Y234" s="197"/>
      <c r="Z234" s="197"/>
    </row>
    <row r="235" spans="22:26" ht="15.75" customHeight="1">
      <c r="V235" s="197"/>
      <c r="W235" s="197"/>
      <c r="X235" s="197"/>
      <c r="Y235" s="197"/>
      <c r="Z235" s="197"/>
    </row>
    <row r="236" spans="22:26" ht="15.75" customHeight="1">
      <c r="V236" s="197"/>
      <c r="W236" s="197"/>
      <c r="X236" s="197"/>
      <c r="Y236" s="197"/>
      <c r="Z236" s="197"/>
    </row>
    <row r="237" spans="22:26" ht="15.75" customHeight="1">
      <c r="V237" s="197"/>
      <c r="W237" s="197"/>
      <c r="X237" s="197"/>
      <c r="Y237" s="197"/>
      <c r="Z237" s="197"/>
    </row>
    <row r="238" spans="22:26" ht="15.75" customHeight="1">
      <c r="V238" s="197"/>
      <c r="W238" s="197"/>
      <c r="X238" s="197"/>
      <c r="Y238" s="197"/>
      <c r="Z238" s="197"/>
    </row>
    <row r="239" spans="22:26" ht="15.75" customHeight="1">
      <c r="V239" s="197"/>
      <c r="W239" s="197"/>
      <c r="X239" s="197"/>
      <c r="Y239" s="197"/>
      <c r="Z239" s="197"/>
    </row>
    <row r="240" spans="22:26" ht="15.75" customHeight="1">
      <c r="V240" s="197"/>
      <c r="W240" s="197"/>
      <c r="X240" s="197"/>
      <c r="Y240" s="197"/>
      <c r="Z240" s="197"/>
    </row>
    <row r="241" spans="22:26" ht="15.75" customHeight="1">
      <c r="V241" s="197"/>
      <c r="W241" s="197"/>
      <c r="X241" s="197"/>
      <c r="Y241" s="197"/>
      <c r="Z241" s="197"/>
    </row>
    <row r="242" spans="22:26" ht="15.75" customHeight="1">
      <c r="V242" s="197"/>
      <c r="W242" s="197"/>
      <c r="X242" s="197"/>
      <c r="Y242" s="197"/>
      <c r="Z242" s="197"/>
    </row>
    <row r="243" spans="22:26" ht="15.75" customHeight="1">
      <c r="V243" s="197"/>
      <c r="W243" s="197"/>
      <c r="X243" s="197"/>
      <c r="Y243" s="197"/>
      <c r="Z243" s="197"/>
    </row>
    <row r="244" spans="22:26" ht="15.75" customHeight="1">
      <c r="V244" s="197"/>
      <c r="W244" s="197"/>
      <c r="X244" s="197"/>
      <c r="Y244" s="197"/>
      <c r="Z244" s="197"/>
    </row>
    <row r="245" spans="22:26" ht="15.75" customHeight="1">
      <c r="V245" s="197"/>
      <c r="W245" s="197"/>
      <c r="X245" s="197"/>
      <c r="Y245" s="197"/>
      <c r="Z245" s="197"/>
    </row>
    <row r="246" spans="22:26" ht="15.75" customHeight="1">
      <c r="V246" s="197"/>
      <c r="W246" s="197"/>
      <c r="X246" s="197"/>
      <c r="Y246" s="197"/>
      <c r="Z246" s="197"/>
    </row>
    <row r="247" spans="22:26" ht="15.75" customHeight="1">
      <c r="V247" s="197"/>
      <c r="W247" s="197"/>
      <c r="X247" s="197"/>
      <c r="Y247" s="197"/>
      <c r="Z247" s="197"/>
    </row>
    <row r="248" spans="22:26" ht="15.75" customHeight="1">
      <c r="V248" s="197"/>
      <c r="W248" s="197"/>
      <c r="X248" s="197"/>
      <c r="Y248" s="197"/>
      <c r="Z248" s="197"/>
    </row>
    <row r="249" spans="22:26" ht="15.75" customHeight="1">
      <c r="V249" s="197"/>
      <c r="W249" s="197"/>
      <c r="X249" s="197"/>
      <c r="Y249" s="197"/>
      <c r="Z249" s="197"/>
    </row>
    <row r="250" spans="22:26" ht="15.75" customHeight="1">
      <c r="V250" s="197"/>
      <c r="W250" s="197"/>
      <c r="X250" s="197"/>
      <c r="Y250" s="197"/>
      <c r="Z250" s="197"/>
    </row>
    <row r="251" spans="22:26" ht="15.75" customHeight="1">
      <c r="V251" s="197"/>
      <c r="W251" s="197"/>
      <c r="X251" s="197"/>
      <c r="Y251" s="197"/>
      <c r="Z251" s="197"/>
    </row>
    <row r="252" spans="22:26" ht="15.75" customHeight="1">
      <c r="V252" s="197"/>
      <c r="W252" s="197"/>
      <c r="X252" s="197"/>
      <c r="Y252" s="197"/>
      <c r="Z252" s="197"/>
    </row>
    <row r="253" spans="22:26" ht="15.75" customHeight="1">
      <c r="V253" s="197"/>
      <c r="W253" s="197"/>
      <c r="X253" s="197"/>
      <c r="Y253" s="197"/>
      <c r="Z253" s="197"/>
    </row>
    <row r="254" spans="22:26" ht="15.75" customHeight="1">
      <c r="V254" s="197"/>
      <c r="W254" s="197"/>
      <c r="X254" s="197"/>
      <c r="Y254" s="197"/>
      <c r="Z254" s="197"/>
    </row>
    <row r="255" spans="22:26" ht="15.75" customHeight="1">
      <c r="V255" s="197"/>
      <c r="W255" s="197"/>
      <c r="X255" s="197"/>
      <c r="Y255" s="197"/>
      <c r="Z255" s="197"/>
    </row>
    <row r="256" spans="22:26" ht="15.75" customHeight="1">
      <c r="V256" s="197"/>
      <c r="W256" s="197"/>
      <c r="X256" s="197"/>
      <c r="Y256" s="197"/>
      <c r="Z256" s="197"/>
    </row>
    <row r="257" spans="22:26" ht="15.75" customHeight="1">
      <c r="V257" s="197"/>
      <c r="W257" s="197"/>
      <c r="X257" s="197"/>
      <c r="Y257" s="197"/>
      <c r="Z257" s="197"/>
    </row>
    <row r="258" spans="22:26" ht="15.75" customHeight="1">
      <c r="V258" s="197"/>
      <c r="W258" s="197"/>
      <c r="X258" s="197"/>
      <c r="Y258" s="197"/>
      <c r="Z258" s="197"/>
    </row>
    <row r="259" spans="22:26" ht="15.75" customHeight="1">
      <c r="V259" s="197"/>
      <c r="W259" s="197"/>
      <c r="X259" s="197"/>
      <c r="Y259" s="197"/>
      <c r="Z259" s="197"/>
    </row>
    <row r="260" spans="22:26" ht="15.75" customHeight="1">
      <c r="V260" s="197"/>
      <c r="W260" s="197"/>
      <c r="X260" s="197"/>
      <c r="Y260" s="197"/>
      <c r="Z260" s="197"/>
    </row>
    <row r="261" spans="22:26" ht="15.75" customHeight="1">
      <c r="V261" s="197"/>
      <c r="W261" s="197"/>
      <c r="X261" s="197"/>
      <c r="Y261" s="197"/>
      <c r="Z261" s="197"/>
    </row>
    <row r="262" spans="22:26" ht="15.75" customHeight="1">
      <c r="V262" s="197"/>
      <c r="W262" s="197"/>
      <c r="X262" s="197"/>
      <c r="Y262" s="197"/>
      <c r="Z262" s="197"/>
    </row>
    <row r="263" spans="22:26" ht="15.75" customHeight="1">
      <c r="V263" s="197"/>
      <c r="W263" s="197"/>
      <c r="X263" s="197"/>
      <c r="Y263" s="197"/>
      <c r="Z263" s="197"/>
    </row>
    <row r="264" spans="22:26" ht="15.75" customHeight="1">
      <c r="V264" s="197"/>
      <c r="W264" s="197"/>
      <c r="X264" s="197"/>
      <c r="Y264" s="197"/>
      <c r="Z264" s="197"/>
    </row>
    <row r="265" spans="22:26" ht="15.75" customHeight="1">
      <c r="V265" s="197"/>
      <c r="W265" s="197"/>
      <c r="X265" s="197"/>
      <c r="Y265" s="197"/>
      <c r="Z265" s="197"/>
    </row>
    <row r="266" spans="22:26" ht="15.75" customHeight="1">
      <c r="V266" s="197"/>
      <c r="W266" s="197"/>
      <c r="X266" s="197"/>
      <c r="Y266" s="197"/>
      <c r="Z266" s="197"/>
    </row>
    <row r="267" spans="22:26" ht="15.75" customHeight="1">
      <c r="V267" s="197"/>
      <c r="W267" s="197"/>
      <c r="X267" s="197"/>
      <c r="Y267" s="197"/>
      <c r="Z267" s="197"/>
    </row>
    <row r="268" spans="22:26" ht="15.75" customHeight="1">
      <c r="V268" s="197"/>
      <c r="W268" s="197"/>
      <c r="X268" s="197"/>
      <c r="Y268" s="197"/>
      <c r="Z268" s="197"/>
    </row>
    <row r="269" spans="22:26" ht="15.75" customHeight="1">
      <c r="V269" s="197"/>
      <c r="W269" s="197"/>
      <c r="X269" s="197"/>
      <c r="Y269" s="197"/>
      <c r="Z269" s="197"/>
    </row>
    <row r="270" spans="22:26" ht="15.75" customHeight="1">
      <c r="V270" s="197"/>
      <c r="W270" s="197"/>
      <c r="X270" s="197"/>
      <c r="Y270" s="197"/>
      <c r="Z270" s="197"/>
    </row>
    <row r="271" spans="22:26" ht="15.75" customHeight="1">
      <c r="V271" s="197"/>
      <c r="W271" s="197"/>
      <c r="X271" s="197"/>
      <c r="Y271" s="197"/>
      <c r="Z271" s="197"/>
    </row>
    <row r="272" spans="22:26" ht="15.75" customHeight="1">
      <c r="V272" s="197"/>
      <c r="W272" s="197"/>
      <c r="X272" s="197"/>
      <c r="Y272" s="197"/>
      <c r="Z272" s="197"/>
    </row>
    <row r="273" spans="22:26" ht="15.75" customHeight="1">
      <c r="V273" s="197"/>
      <c r="W273" s="197"/>
      <c r="X273" s="197"/>
      <c r="Y273" s="197"/>
      <c r="Z273" s="197"/>
    </row>
    <row r="274" spans="22:26" ht="15.75" customHeight="1">
      <c r="V274" s="197"/>
      <c r="W274" s="197"/>
      <c r="X274" s="197"/>
      <c r="Y274" s="197"/>
      <c r="Z274" s="197"/>
    </row>
    <row r="275" spans="22:26" ht="15.75" customHeight="1">
      <c r="V275" s="197"/>
      <c r="W275" s="197"/>
      <c r="X275" s="197"/>
      <c r="Y275" s="197"/>
      <c r="Z275" s="197"/>
    </row>
    <row r="276" spans="22:26" ht="15.75" customHeight="1">
      <c r="V276" s="197"/>
      <c r="W276" s="197"/>
      <c r="X276" s="197"/>
      <c r="Y276" s="197"/>
      <c r="Z276" s="197"/>
    </row>
    <row r="277" spans="22:26" ht="15.75" customHeight="1">
      <c r="V277" s="197"/>
      <c r="W277" s="197"/>
      <c r="X277" s="197"/>
      <c r="Y277" s="197"/>
      <c r="Z277" s="197"/>
    </row>
    <row r="278" spans="22:26" ht="15.75" customHeight="1">
      <c r="V278" s="197"/>
      <c r="W278" s="197"/>
      <c r="X278" s="197"/>
      <c r="Y278" s="197"/>
      <c r="Z278" s="197"/>
    </row>
    <row r="279" spans="22:26" ht="15.75" customHeight="1">
      <c r="V279" s="197"/>
      <c r="W279" s="197"/>
      <c r="X279" s="197"/>
      <c r="Y279" s="197"/>
      <c r="Z279" s="197"/>
    </row>
    <row r="280" spans="22:26" ht="15.75" customHeight="1">
      <c r="V280" s="197"/>
      <c r="W280" s="197"/>
      <c r="X280" s="197"/>
      <c r="Y280" s="197"/>
      <c r="Z280" s="197"/>
    </row>
    <row r="281" spans="22:26" ht="15.75" customHeight="1">
      <c r="V281" s="197"/>
      <c r="W281" s="197"/>
      <c r="X281" s="197"/>
      <c r="Y281" s="197"/>
      <c r="Z281" s="197"/>
    </row>
    <row r="282" spans="22:26" ht="15.75" customHeight="1">
      <c r="V282" s="197"/>
      <c r="W282" s="197"/>
      <c r="X282" s="197"/>
      <c r="Y282" s="197"/>
      <c r="Z282" s="197"/>
    </row>
    <row r="283" spans="22:26" ht="15.75" customHeight="1">
      <c r="V283" s="197"/>
      <c r="W283" s="197"/>
      <c r="X283" s="197"/>
      <c r="Y283" s="197"/>
      <c r="Z283" s="197"/>
    </row>
    <row r="284" spans="22:26" ht="15.75" customHeight="1">
      <c r="V284" s="197"/>
      <c r="W284" s="197"/>
      <c r="X284" s="197"/>
      <c r="Y284" s="197"/>
      <c r="Z284" s="197"/>
    </row>
    <row r="285" spans="22:26" ht="15.75" customHeight="1">
      <c r="V285" s="197"/>
      <c r="W285" s="197"/>
      <c r="X285" s="197"/>
      <c r="Y285" s="197"/>
      <c r="Z285" s="197"/>
    </row>
    <row r="286" spans="22:26" ht="15.75" customHeight="1">
      <c r="V286" s="197"/>
      <c r="W286" s="197"/>
      <c r="X286" s="197"/>
      <c r="Y286" s="197"/>
      <c r="Z286" s="197"/>
    </row>
    <row r="287" spans="22:26" ht="15.75" customHeight="1">
      <c r="V287" s="197"/>
      <c r="W287" s="197"/>
      <c r="X287" s="197"/>
      <c r="Y287" s="197"/>
      <c r="Z287" s="197"/>
    </row>
    <row r="288" spans="22:26" ht="15.75" customHeight="1">
      <c r="V288" s="197"/>
      <c r="W288" s="197"/>
      <c r="X288" s="197"/>
      <c r="Y288" s="197"/>
      <c r="Z288" s="197"/>
    </row>
    <row r="289" spans="22:26" ht="15.75" customHeight="1">
      <c r="V289" s="197"/>
      <c r="W289" s="197"/>
      <c r="X289" s="197"/>
      <c r="Y289" s="197"/>
      <c r="Z289" s="197"/>
    </row>
    <row r="290" spans="22:26" ht="15.75" customHeight="1">
      <c r="V290" s="197"/>
      <c r="W290" s="197"/>
      <c r="X290" s="197"/>
      <c r="Y290" s="197"/>
      <c r="Z290" s="197"/>
    </row>
    <row r="291" spans="22:26" ht="15.75" customHeight="1">
      <c r="V291" s="197"/>
      <c r="W291" s="197"/>
      <c r="X291" s="197"/>
      <c r="Y291" s="197"/>
      <c r="Z291" s="197"/>
    </row>
    <row r="292" spans="22:26" ht="15.75" customHeight="1">
      <c r="V292" s="197"/>
      <c r="W292" s="197"/>
      <c r="X292" s="197"/>
      <c r="Y292" s="197"/>
      <c r="Z292" s="197"/>
    </row>
    <row r="293" spans="22:26" ht="15.75" customHeight="1">
      <c r="V293" s="197"/>
      <c r="W293" s="197"/>
      <c r="X293" s="197"/>
      <c r="Y293" s="197"/>
      <c r="Z293" s="197"/>
    </row>
    <row r="294" spans="22:26" ht="15.75" customHeight="1">
      <c r="V294" s="197"/>
      <c r="W294" s="197"/>
      <c r="X294" s="197"/>
      <c r="Y294" s="197"/>
      <c r="Z294" s="197"/>
    </row>
    <row r="295" spans="22:26" ht="15.75" customHeight="1">
      <c r="V295" s="197"/>
      <c r="W295" s="197"/>
      <c r="X295" s="197"/>
      <c r="Y295" s="197"/>
      <c r="Z295" s="197"/>
    </row>
    <row r="296" spans="22:26" ht="15.75" customHeight="1">
      <c r="V296" s="197"/>
      <c r="W296" s="197"/>
      <c r="X296" s="197"/>
      <c r="Y296" s="197"/>
      <c r="Z296" s="197"/>
    </row>
    <row r="297" spans="22:26" ht="15.75" customHeight="1">
      <c r="V297" s="197"/>
      <c r="W297" s="197"/>
      <c r="X297" s="197"/>
      <c r="Y297" s="197"/>
      <c r="Z297" s="197"/>
    </row>
    <row r="298" spans="22:26" ht="15.75" customHeight="1">
      <c r="V298" s="197"/>
      <c r="W298" s="197"/>
      <c r="X298" s="197"/>
      <c r="Y298" s="197"/>
      <c r="Z298" s="197"/>
    </row>
    <row r="299" spans="22:26" ht="15.75" customHeight="1"/>
    <row r="300" spans="22:26" ht="15.75" customHeight="1"/>
    <row r="301" spans="22:26" ht="15.75" customHeight="1"/>
    <row r="302" spans="22:26" ht="15.75" customHeight="1"/>
    <row r="303" spans="22:26" ht="15.75" customHeight="1"/>
    <row r="304" spans="22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B4"/>
    <mergeCell ref="C4:D4"/>
    <mergeCell ref="A1:F1"/>
    <mergeCell ref="A2:B2"/>
    <mergeCell ref="C2:D2"/>
    <mergeCell ref="A3:B3"/>
    <mergeCell ref="C3:D3"/>
  </mergeCells>
  <pageMargins left="0.70866141732283472" right="0.70866141732283472" top="0.74803149606299213" bottom="0.74803149606299213" header="0" footer="0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Payscales 2022</vt:lpstr>
      <vt:lpstr>Copy of Main Payscales 2021</vt:lpstr>
      <vt:lpstr>Apprentice Rates 2022</vt:lpstr>
      <vt:lpstr>Centrally Employed Teachers 202</vt:lpstr>
      <vt:lpstr>TUPE PAY GRADES 2022</vt:lpstr>
      <vt:lpstr>2019 assimilation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2023-07-11T16:26:11Z</dcterms:modified>
</cp:coreProperties>
</file>